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ryawijaya/Documents/KULIAH-PERDANA/"/>
    </mc:Choice>
  </mc:AlternateContent>
  <xr:revisionPtr revIDLastSave="0" documentId="13_ncr:1_{0E7F28A9-6E42-FD4A-85DE-65EA1CE9445F}" xr6:coauthVersionLast="43" xr6:coauthVersionMax="43" xr10:uidLastSave="{00000000-0000-0000-0000-000000000000}"/>
  <bookViews>
    <workbookView xWindow="0" yWindow="460" windowWidth="28800" windowHeight="16200" activeTab="4" xr2:uid="{00000000-000D-0000-FFFF-FFFF00000000}"/>
  </bookViews>
  <sheets>
    <sheet name="KUPER" sheetId="1" r:id="rId1"/>
    <sheet name="GROUP" sheetId="3" r:id="rId2"/>
    <sheet name="SHIFT" sheetId="6" r:id="rId3"/>
    <sheet name="JAM KULIAH" sheetId="8" r:id="rId4"/>
    <sheet name="KALENDER" sheetId="10" r:id="rId5"/>
  </sheets>
  <definedNames>
    <definedName name="_xlnm.Print_Area" localSheetId="1">GROUP!$A$1:$G$55</definedName>
    <definedName name="_xlnm.Print_Area" localSheetId="0">KUPER!$A$6:$G$52</definedName>
    <definedName name="_xlnm.Print_Titles" localSheetId="0">KUPER!$1:$4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10" l="1"/>
  <c r="F8" i="10"/>
  <c r="C9" i="10" s="1"/>
  <c r="F9" i="10" s="1"/>
  <c r="C10" i="10" s="1"/>
  <c r="F10" i="10" s="1"/>
  <c r="C11" i="10" s="1"/>
  <c r="F11" i="10" s="1"/>
  <c r="C12" i="10" s="1"/>
  <c r="F12" i="10" s="1"/>
  <c r="C13" i="10" s="1"/>
  <c r="F13" i="10" s="1"/>
  <c r="C14" i="10" s="1"/>
  <c r="F14" i="10" s="1"/>
  <c r="C15" i="10" s="1"/>
  <c r="F15" i="10" s="1"/>
  <c r="C16" i="10" s="1"/>
  <c r="F16" i="10" s="1"/>
  <c r="C17" i="10" s="1"/>
  <c r="F17" i="10" s="1"/>
  <c r="C18" i="10" s="1"/>
  <c r="F18" i="10" s="1"/>
  <c r="C19" i="10" s="1"/>
  <c r="F19" i="10" s="1"/>
  <c r="C20" i="10" s="1"/>
  <c r="F20" i="10" s="1"/>
  <c r="C21" i="10" s="1"/>
  <c r="F21" i="10" s="1"/>
  <c r="C22" i="10" s="1"/>
  <c r="F22" i="10" s="1"/>
  <c r="C23" i="10" s="1"/>
  <c r="F23" i="10" s="1"/>
  <c r="C24" i="10" s="1"/>
  <c r="F24" i="10" s="1"/>
  <c r="C25" i="10" s="1"/>
  <c r="F25" i="10" s="1"/>
  <c r="C26" i="10" s="1"/>
  <c r="F26" i="10" s="1"/>
  <c r="C27" i="10" s="1"/>
  <c r="F27" i="10" s="1"/>
  <c r="C28" i="10" s="1"/>
  <c r="F28" i="10" s="1"/>
  <c r="C29" i="10" s="1"/>
  <c r="F29" i="10" s="1"/>
  <c r="C30" i="10" s="1"/>
  <c r="F30" i="10" s="1"/>
  <c r="C31" i="10" s="1"/>
  <c r="F31" i="10" s="1"/>
  <c r="C32" i="10" s="1"/>
  <c r="F32" i="10" s="1"/>
  <c r="A8" i="10"/>
  <c r="A10" i="10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E36" i="3"/>
  <c r="E29" i="3"/>
  <c r="D56" i="3" l="1"/>
  <c r="L33" i="3"/>
  <c r="K33" i="3"/>
  <c r="E52" i="3"/>
  <c r="E45" i="3"/>
  <c r="E20" i="3" l="1"/>
  <c r="E7" i="3"/>
  <c r="E23" i="3"/>
  <c r="E13" i="3"/>
  <c r="E39" i="3"/>
  <c r="I41" i="3" s="1"/>
  <c r="A9" i="6" l="1"/>
  <c r="A10" i="6" s="1"/>
  <c r="A11" i="6" s="1"/>
  <c r="A12" i="6" l="1"/>
  <c r="A13" i="6" s="1"/>
  <c r="A14" i="6" s="1"/>
  <c r="A15" i="6" s="1"/>
  <c r="A16" i="6" s="1"/>
  <c r="A17" i="6" s="1"/>
  <c r="A18" i="6" l="1"/>
  <c r="A19" i="6" l="1"/>
  <c r="A20" i="6" s="1"/>
  <c r="A21" i="6" s="1"/>
  <c r="A22" i="6" l="1"/>
  <c r="A23" i="6" s="1"/>
  <c r="A24" i="6" s="1"/>
  <c r="A25" i="6" l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l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l="1"/>
  <c r="A50" i="6" s="1"/>
  <c r="A51" i="6" s="1"/>
  <c r="A52" i="6" l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l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l="1"/>
  <c r="A92" i="6" s="1"/>
  <c r="A93" i="6" s="1"/>
</calcChain>
</file>

<file path=xl/sharedStrings.xml><?xml version="1.0" encoding="utf-8"?>
<sst xmlns="http://schemas.openxmlformats.org/spreadsheetml/2006/main" count="980" uniqueCount="305">
  <si>
    <t>NO</t>
  </si>
  <si>
    <t>WAKTU</t>
  </si>
  <si>
    <t>RUANG</t>
  </si>
  <si>
    <t>MATERI</t>
  </si>
  <si>
    <t>PESERTA</t>
  </si>
  <si>
    <t>08.00 - 09.20</t>
  </si>
  <si>
    <t>12.00 - 13.20</t>
  </si>
  <si>
    <t>KECAK</t>
  </si>
  <si>
    <t>AUDITORIUM</t>
  </si>
  <si>
    <t>Keuangan / umum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</si>
  <si>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</si>
  <si>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</si>
  <si>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</si>
  <si>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</si>
  <si>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</si>
  <si>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</si>
  <si>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</si>
  <si>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</si>
  <si>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</si>
  <si>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11.00 - 12.00</t>
  </si>
  <si>
    <t>ISTIRAHAT</t>
  </si>
  <si>
    <t>JUMLAH</t>
  </si>
  <si>
    <t>DAFTAR PEMBAGIAN KELOMPOK / GROUP</t>
  </si>
  <si>
    <t>PENYAJI</t>
  </si>
  <si>
    <t>TOTAL</t>
  </si>
  <si>
    <t>SEKOLAH TINGGI PARIWISATA BALI INTERNASIONAL-</t>
  </si>
  <si>
    <t>SEKOLAH PERHOTELAN BALI</t>
  </si>
  <si>
    <t>NAMA GROUP</t>
  </si>
  <si>
    <t>A</t>
  </si>
  <si>
    <t>B</t>
  </si>
  <si>
    <t>C</t>
  </si>
  <si>
    <t>D</t>
  </si>
  <si>
    <t>E</t>
  </si>
  <si>
    <t>F</t>
  </si>
  <si>
    <t>G</t>
  </si>
  <si>
    <t>H</t>
  </si>
  <si>
    <t>PROGRAM STUDI/KELAS</t>
  </si>
  <si>
    <t xml:space="preserve">11.00 - 12.00  </t>
  </si>
  <si>
    <t>09.30 - 10.50</t>
  </si>
  <si>
    <t>BASIC LEVEL TATA BOGA A</t>
  </si>
  <si>
    <t>BASIC LEVEL TATA BOGA B</t>
  </si>
  <si>
    <t>CRUISE LINE HOTEL STEWARD</t>
  </si>
  <si>
    <t>CRUISE LINE WAITER A</t>
  </si>
  <si>
    <t>CRUISE LINE WAITER B</t>
  </si>
  <si>
    <t>CRUISE LINE BARTENDER A</t>
  </si>
  <si>
    <t>CRUISE LINE BARTENDER B</t>
  </si>
  <si>
    <t>SEKOLAH TINGGI PARIWISATA BALI INTERNASIONAL</t>
  </si>
  <si>
    <t>ROTASI</t>
  </si>
  <si>
    <t>SHIFT</t>
  </si>
  <si>
    <t>PAGI</t>
  </si>
  <si>
    <t>MINGGU</t>
  </si>
  <si>
    <t>GANJIL</t>
  </si>
  <si>
    <t>GENAP</t>
  </si>
  <si>
    <t>TEORI</t>
  </si>
  <si>
    <t>PRAKTIK</t>
  </si>
  <si>
    <t>SORE</t>
  </si>
  <si>
    <t>DIV MPH A/1</t>
  </si>
  <si>
    <t>DIV MPH D/1</t>
  </si>
  <si>
    <t>BL TB A/1</t>
  </si>
  <si>
    <t>BL TB B/1</t>
  </si>
  <si>
    <t>DIV MPH B/1</t>
  </si>
  <si>
    <t>DIII PHT C/3</t>
  </si>
  <si>
    <t>BL TB C/1</t>
  </si>
  <si>
    <t>DIII MTB A/1</t>
  </si>
  <si>
    <t>DIV MPH C/1</t>
  </si>
  <si>
    <t>DIV MPH E/1</t>
  </si>
  <si>
    <t>ML TB A/1</t>
  </si>
  <si>
    <t>ML TB B/1</t>
  </si>
  <si>
    <t>DIII PHT B/3</t>
  </si>
  <si>
    <t>DIII PHT C/1</t>
  </si>
  <si>
    <t>ML TB C/1</t>
  </si>
  <si>
    <t>DIII MTB B/1</t>
  </si>
  <si>
    <t>DIII MTB C/3</t>
  </si>
  <si>
    <t>DIII PHT A/1</t>
  </si>
  <si>
    <t>DIII MTB E/1</t>
  </si>
  <si>
    <t>DIII PHT D/1</t>
  </si>
  <si>
    <t>Kelas ATC</t>
  </si>
  <si>
    <t>Perpustakaan</t>
  </si>
  <si>
    <t>DIV MPH A/3</t>
  </si>
  <si>
    <t>DIV MPH B/3</t>
  </si>
  <si>
    <t>BL TH A/1</t>
  </si>
  <si>
    <t>BL TH B/1</t>
  </si>
  <si>
    <t>DIV MPH F/1</t>
  </si>
  <si>
    <t>DIV MPH G/1</t>
  </si>
  <si>
    <t>BL TH C/1</t>
  </si>
  <si>
    <t>DIV MPH H/1</t>
  </si>
  <si>
    <t>Lab Bahasa</t>
  </si>
  <si>
    <t>Lab Komputer</t>
  </si>
  <si>
    <t>DIV MPH C/3</t>
  </si>
  <si>
    <t>DIV MPH D/3</t>
  </si>
  <si>
    <t>DIV MPH G/3</t>
  </si>
  <si>
    <t>DIV MPH F/3</t>
  </si>
  <si>
    <t>DIV MPH E/3</t>
  </si>
  <si>
    <t>DIII PHT A/3</t>
  </si>
  <si>
    <t>CL HS/1</t>
  </si>
  <si>
    <t>DIII PHT B/1</t>
  </si>
  <si>
    <t>DIV MKP /7</t>
  </si>
  <si>
    <t>BL TG A/1</t>
  </si>
  <si>
    <t>BL TG B/1</t>
  </si>
  <si>
    <t>DIV MKP /3</t>
  </si>
  <si>
    <t>Lab PGR</t>
  </si>
  <si>
    <t>Lab MKP</t>
  </si>
  <si>
    <t>R Dosen Lama</t>
  </si>
  <si>
    <t>Lab DIL</t>
  </si>
  <si>
    <t>G II. 201</t>
  </si>
  <si>
    <t>CL CK II/1</t>
  </si>
  <si>
    <t>CL CK II/3</t>
  </si>
  <si>
    <t>DIV MKP/1</t>
  </si>
  <si>
    <t>G II. 202</t>
  </si>
  <si>
    <t>CL CK I/1</t>
  </si>
  <si>
    <t>G II. 203</t>
  </si>
  <si>
    <t>CL WT A/1</t>
  </si>
  <si>
    <t>CL WT II/3</t>
  </si>
  <si>
    <t>G II. 301</t>
  </si>
  <si>
    <t>CL WT B/1</t>
  </si>
  <si>
    <t>G II.302</t>
  </si>
  <si>
    <t>G II.303</t>
  </si>
  <si>
    <t>G II.401</t>
  </si>
  <si>
    <t>G II.402</t>
  </si>
  <si>
    <t>G II.403</t>
  </si>
  <si>
    <t>RESTORAN</t>
  </si>
  <si>
    <t>SMT</t>
  </si>
  <si>
    <t>SIANG</t>
  </si>
  <si>
    <t>BOGA</t>
  </si>
  <si>
    <t>T. GRAHA</t>
  </si>
  <si>
    <t>CL BT-2/1</t>
  </si>
  <si>
    <t>CL BT A/1</t>
  </si>
  <si>
    <t>CL BT B/1</t>
  </si>
  <si>
    <t>HARI</t>
  </si>
  <si>
    <t>JADWAL KULIAH PERDANA SEMESTER GANJIL (I)</t>
  </si>
  <si>
    <t>13.30 - 14.50</t>
  </si>
  <si>
    <t>Penjelasan Program</t>
  </si>
  <si>
    <t>BAR</t>
  </si>
  <si>
    <t>RUANG TEORI</t>
  </si>
  <si>
    <t>PRODI / KELAS</t>
  </si>
  <si>
    <t>:</t>
  </si>
  <si>
    <t>07.45 - 14.15</t>
  </si>
  <si>
    <t>14.45 - 21.15</t>
  </si>
  <si>
    <t>07.45 - 11.55</t>
  </si>
  <si>
    <t>17.00 -21.10</t>
  </si>
  <si>
    <t>BASICLEVEL  TATA HIDANGAN A</t>
  </si>
  <si>
    <t>BASICLEVEL  TATA HIDANGAN B</t>
  </si>
  <si>
    <t>MIDDLE LEVEL TATA  HIDANGAN A</t>
  </si>
  <si>
    <t>MIDDLE LEVEL TATA  HIDANGAN B</t>
  </si>
  <si>
    <t>MIDDLE LEVEL TATA BOGA  A</t>
  </si>
  <si>
    <t>MIDDLE LEVEL TATA BOGA  B</t>
  </si>
  <si>
    <t>DIPLOMA III PERHOTELAN A</t>
  </si>
  <si>
    <t>DIPLOMA III PERHOTELAN B</t>
  </si>
  <si>
    <t>DIPLOMA III PERHOTELAN C</t>
  </si>
  <si>
    <t>DIPLOMA III PERHOTELAN D</t>
  </si>
  <si>
    <t>DIPLOMA III MANAJEMEN TATA BOGA A</t>
  </si>
  <si>
    <t>DIPLOMA III MANAJEMEN TATA BOGA B</t>
  </si>
  <si>
    <t>DIPLOMA III MANAJEMEN TATA BOGA C</t>
  </si>
  <si>
    <t>DIPLOMA III MANAJEMEN TATA BOGA D</t>
  </si>
  <si>
    <t>DIPLOMA IV MANAJEMEN PERHOTELAN A</t>
  </si>
  <si>
    <t>DIPLOMA IV MANAJEMEN PERHOTELAN B</t>
  </si>
  <si>
    <t>DIPLOMA IV MANAJEMEN PERHOTELAN C</t>
  </si>
  <si>
    <t>DIPLOMA IV MANAJEMEN PERHOTELAN D</t>
  </si>
  <si>
    <t>DIPLOMA IV MANAJEMEN PERHOTELAN E</t>
  </si>
  <si>
    <t>DIPLOMA IV MANAJEMEN PERHOTELAN F</t>
  </si>
  <si>
    <t>DIPLOMA IV MANAJEMEN PERHOTELAN G</t>
  </si>
  <si>
    <t>DIPLOMA IV MANAJEMEN PERHOTELAN H</t>
  </si>
  <si>
    <t>DIPLOMA IV MANAJEMEN KEPARIWISATAAN A</t>
  </si>
  <si>
    <t>DIPLOMA IV MANAJEMEN KEPARIWISATAAN B</t>
  </si>
  <si>
    <t>CRUISE LINE BARTENDER C</t>
  </si>
  <si>
    <t>BASIC LEVEL TATA GRAHA</t>
  </si>
  <si>
    <t>FO</t>
  </si>
  <si>
    <t>Kemahasiswaan</t>
  </si>
  <si>
    <t>JANGER</t>
  </si>
  <si>
    <t>DIPLOMA III PERHOTELAN E</t>
  </si>
  <si>
    <t>DIPLOMA III PERHOTELAN F</t>
  </si>
  <si>
    <t>DIPLOMA III MANAJEMEN TATA BOGA E</t>
  </si>
  <si>
    <t>DIPLOMA III MANAJEMEN TATA BOGA F</t>
  </si>
  <si>
    <t xml:space="preserve">BASIC LEVEL TATA GRAHA </t>
  </si>
  <si>
    <t>MIDDLE LEVEL TATA BOGA  C</t>
  </si>
  <si>
    <t>S1 PARIWISATA</t>
  </si>
  <si>
    <t>KAPRODI DIII</t>
  </si>
  <si>
    <t>DIPLOMA  IV MAJAMENEN PARIWISATA A</t>
  </si>
  <si>
    <t>DIPLOMA  IV MAJAMENEN PARIWISATA B</t>
  </si>
  <si>
    <t>DIPLOMA IV MANAJEMEN PERHOTELAN I</t>
  </si>
  <si>
    <t>CRUISE LINE COOK A</t>
  </si>
  <si>
    <t>CRUISE LINE COOK B</t>
  </si>
  <si>
    <t xml:space="preserve">DIPLOMA III PHT/MTB J1 </t>
  </si>
  <si>
    <t>TEMPAT</t>
  </si>
  <si>
    <t>Akademik</t>
  </si>
  <si>
    <t>KABAG. ADAK</t>
  </si>
  <si>
    <t>KABAG.KEMAHASISWAAN</t>
  </si>
  <si>
    <t>PUKET 2/KABAG.ADUM</t>
  </si>
  <si>
    <t>KAPRODI DIV MPH</t>
  </si>
  <si>
    <t>KAPRODI DIV MKP</t>
  </si>
  <si>
    <t>I</t>
  </si>
  <si>
    <t>DIPLOMA IV MANAJEMEN PARIWISATA  A</t>
  </si>
  <si>
    <t>DIPLOMA IV MANAJEMEN PARIWISATA  B</t>
  </si>
  <si>
    <t>PEMBAGIAN SHIFT KULIAH DAN RUANGAN TEORI</t>
  </si>
  <si>
    <t>TAHUN AKADEMIK 2019/2020</t>
  </si>
  <si>
    <t>SENIN, 05- AGUSTUS - 2019</t>
  </si>
  <si>
    <t>SELASA, 06 - AGUSTUS - 2019</t>
  </si>
  <si>
    <t>RABU, 07 - AGUSTUS - 2019</t>
  </si>
  <si>
    <t>KULIAH PERDANA TAHUN AKADEMIK 2019/2020</t>
  </si>
  <si>
    <t>SENIN, 5-8-19</t>
  </si>
  <si>
    <t>SELASA, 6-8-19</t>
  </si>
  <si>
    <t>RABU, 7-8-19</t>
  </si>
  <si>
    <t>DIPLOMA IV MANAJEMEN PERHOTELAN J</t>
  </si>
  <si>
    <t>DIPLOMA IV MANAJEMEN PERHOTELAN K</t>
  </si>
  <si>
    <t>DIPLOMA IV MANAJEMEN PERHOTELAN L</t>
  </si>
  <si>
    <t>MIDDLE LEVEL AKOMODASI A</t>
  </si>
  <si>
    <t>MIDDLE LEVEL AKOMODASI B</t>
  </si>
  <si>
    <t>SEMESTER GANJIL TAHUN AKADEMIK 2019/2020</t>
  </si>
  <si>
    <t>DIPLOMA IV MANAJEMEN PERHOTELAN M</t>
  </si>
  <si>
    <t>DIPLOMA IV MANAJEMEN PERHOTELAN N</t>
  </si>
  <si>
    <t>AKOMODASI</t>
  </si>
  <si>
    <t>G1.101</t>
  </si>
  <si>
    <t>G1.102</t>
  </si>
  <si>
    <t>G1.103</t>
  </si>
  <si>
    <t>G1.201</t>
  </si>
  <si>
    <t>G1.202</t>
  </si>
  <si>
    <t>G1.203</t>
  </si>
  <si>
    <t>G1.204</t>
  </si>
  <si>
    <t>G1.301</t>
  </si>
  <si>
    <t>G1.302</t>
  </si>
  <si>
    <t>G1. 303</t>
  </si>
  <si>
    <t>G1. 304</t>
  </si>
  <si>
    <t>G1.401</t>
  </si>
  <si>
    <t>G1.402</t>
  </si>
  <si>
    <t>G1.403</t>
  </si>
  <si>
    <t>G1.404</t>
  </si>
  <si>
    <t>G1.405</t>
  </si>
  <si>
    <t>G2.302</t>
  </si>
  <si>
    <t>G2.303</t>
  </si>
  <si>
    <t>DIPLOMA III PHT/MTB J2</t>
  </si>
  <si>
    <t>G2.401</t>
  </si>
  <si>
    <t>G2.402</t>
  </si>
  <si>
    <t>R.BST</t>
  </si>
  <si>
    <t>G1. 204</t>
  </si>
  <si>
    <t>G3.301</t>
  </si>
  <si>
    <t>G3.302</t>
  </si>
  <si>
    <t>G3.303</t>
  </si>
  <si>
    <t>G3.401</t>
  </si>
  <si>
    <t>G3.402</t>
  </si>
  <si>
    <t>G3.403</t>
  </si>
  <si>
    <t>G1.303</t>
  </si>
  <si>
    <t>G1.304</t>
  </si>
  <si>
    <t>12.25 - 16.35</t>
  </si>
  <si>
    <t>KALENDER AKADEMIK</t>
  </si>
  <si>
    <t>SEMESTER GANJIL</t>
  </si>
  <si>
    <t>No</t>
  </si>
  <si>
    <t>Minggu</t>
  </si>
  <si>
    <t>Tanggal</t>
  </si>
  <si>
    <t>Kegiatan</t>
  </si>
  <si>
    <t>Keterangan</t>
  </si>
  <si>
    <t>JUNI</t>
  </si>
  <si>
    <t>S/D</t>
  </si>
  <si>
    <t>JULI</t>
  </si>
  <si>
    <t>T/P</t>
  </si>
  <si>
    <t>UJIAN SUSULAN, KULIAH TAMBAHAN, REMEDIAL TEACHING, HER, PERBAIKAN NILAI UNTUK SEMESTER GENAP</t>
  </si>
  <si>
    <t>s/d</t>
  </si>
  <si>
    <t>Selasa-Rabu, 9-10  Juli Tes Pensisba Gel. III,                              Kamis, 11 Juli. Pengumuman kelulusan. 11 - 19 Juli Pendaftaran kembali &amp; Pengukuran Pakaian. -</t>
  </si>
  <si>
    <t>11 - 19 Juli Pendaftaran kembali &amp; Pengukuran Pakaian</t>
  </si>
  <si>
    <t>libur</t>
  </si>
  <si>
    <t>Libur Galungan</t>
  </si>
  <si>
    <t>PSDP</t>
  </si>
  <si>
    <r>
      <t xml:space="preserve">Senin, 29 Juli  Gladi dan Pembukaan PSDP, pengisian KRS </t>
    </r>
    <r>
      <rPr>
        <i/>
        <sz val="9"/>
        <rFont val="Arial"/>
        <family val="2"/>
      </rPr>
      <t>off-line/online</t>
    </r>
    <r>
      <rPr>
        <sz val="9"/>
        <rFont val="Arial"/>
        <family val="2"/>
      </rPr>
      <t xml:space="preserve"> smt. 3,5,7. Jumat 2 Agst Libur Penampahan Kuningan, Sabtu 3 Agst Hari Raya Kuningan</t>
    </r>
  </si>
  <si>
    <t>KP</t>
  </si>
  <si>
    <r>
      <t xml:space="preserve">Kuliah Perdana, pengisian KRS </t>
    </r>
    <r>
      <rPr>
        <i/>
        <sz val="9"/>
        <rFont val="Arial"/>
        <family val="2"/>
      </rPr>
      <t>on-line</t>
    </r>
    <r>
      <rPr>
        <sz val="9"/>
        <rFont val="Arial"/>
        <family val="2"/>
      </rPr>
      <t xml:space="preserve"> dan </t>
    </r>
    <r>
      <rPr>
        <i/>
        <sz val="9"/>
        <rFont val="Arial"/>
        <family val="2"/>
      </rPr>
      <t>off-linesmt. 1</t>
    </r>
  </si>
  <si>
    <t>Sabtu, 17 Agst. hari Proklamasi "Upacara Bendera"</t>
  </si>
  <si>
    <t>II</t>
  </si>
  <si>
    <t>III</t>
  </si>
  <si>
    <t>IV</t>
  </si>
  <si>
    <t>V</t>
  </si>
  <si>
    <t>VI</t>
  </si>
  <si>
    <t>VII</t>
  </si>
  <si>
    <t>VIII</t>
  </si>
  <si>
    <t>UTS</t>
  </si>
  <si>
    <t>IX</t>
  </si>
  <si>
    <t>X</t>
  </si>
  <si>
    <t xml:space="preserve">XI </t>
  </si>
  <si>
    <t>XII</t>
  </si>
  <si>
    <t>XIII</t>
  </si>
  <si>
    <t>Sabtu, 9 Nop. Maulud Nabi</t>
  </si>
  <si>
    <t>XIV</t>
  </si>
  <si>
    <t>XV</t>
  </si>
  <si>
    <t>XVI</t>
  </si>
  <si>
    <t>XVII</t>
  </si>
  <si>
    <t>MT</t>
  </si>
  <si>
    <t>Sabtu, 7 Des. Hari Raya Saraswati</t>
  </si>
  <si>
    <t>XVIII</t>
  </si>
  <si>
    <t>UAS</t>
  </si>
  <si>
    <t>Rabu, 11 Des. Hari Raya Pagerwesi</t>
  </si>
  <si>
    <t>XIX</t>
  </si>
  <si>
    <t>Rabu, 25 Des. Hari Natal</t>
  </si>
  <si>
    <t>Denpasar, 22 Februari 2019</t>
  </si>
  <si>
    <t>Pembinaan Sikap Dasar  Profesi</t>
  </si>
  <si>
    <t>STP BALI INTERNASIONAL</t>
  </si>
  <si>
    <t>Kuliah Perdana</t>
  </si>
  <si>
    <t>KETUA</t>
  </si>
  <si>
    <t>Teori/Praktik</t>
  </si>
  <si>
    <t>Ujian Tengah Semester</t>
  </si>
  <si>
    <t>Ujian Akhir Semester</t>
  </si>
  <si>
    <t>KRS</t>
  </si>
  <si>
    <t>Kartu Rencana Studi</t>
  </si>
  <si>
    <t>I MADE SUDJANA, SE., MM., CHT., CHA</t>
  </si>
  <si>
    <t>KOORD. PROG. SPB</t>
  </si>
  <si>
    <t>KA. LAB. TH</t>
  </si>
  <si>
    <t>KA. LAB. TB</t>
  </si>
  <si>
    <t>KA. LAB. AKOMODASI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</si>
</sst>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9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5" borderId="28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9" borderId="18" xfId="1" applyFont="1" applyFill="1" applyBorder="1" applyAlignment="1">
      <alignment horizontal="center" vertical="center"/>
    </xf>
    <xf numFmtId="0" fontId="8" fillId="9" borderId="19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9" borderId="31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8" fillId="10" borderId="5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10" borderId="31" xfId="1" applyFont="1" applyFill="1" applyBorder="1" applyAlignment="1">
      <alignment horizontal="center" vertical="center"/>
    </xf>
    <xf numFmtId="0" fontId="8" fillId="12" borderId="1" xfId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8" fillId="10" borderId="4" xfId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 shrinkToFit="1"/>
    </xf>
    <xf numFmtId="0" fontId="8" fillId="10" borderId="1" xfId="0" applyFont="1" applyFill="1" applyBorder="1" applyAlignment="1">
      <alignment horizontal="center" vertical="center" shrinkToFit="1"/>
    </xf>
    <xf numFmtId="0" fontId="8" fillId="9" borderId="31" xfId="0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13" borderId="35" xfId="1" applyFont="1" applyFill="1" applyBorder="1" applyAlignment="1">
      <alignment horizontal="center" vertical="center"/>
    </xf>
    <xf numFmtId="0" fontId="8" fillId="13" borderId="31" xfId="0" applyFont="1" applyFill="1" applyBorder="1" applyAlignment="1">
      <alignment horizontal="center" vertical="center" shrinkToFit="1"/>
    </xf>
    <xf numFmtId="0" fontId="8" fillId="13" borderId="1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shrinkToFit="1"/>
    </xf>
    <xf numFmtId="0" fontId="8" fillId="13" borderId="13" xfId="1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8" fillId="14" borderId="13" xfId="1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center" vertical="center"/>
    </xf>
    <xf numFmtId="0" fontId="8" fillId="14" borderId="5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8" fillId="14" borderId="22" xfId="1" applyFont="1" applyFill="1" applyBorder="1" applyAlignment="1">
      <alignment horizontal="center" vertical="center"/>
    </xf>
    <xf numFmtId="0" fontId="8" fillId="14" borderId="6" xfId="1" applyFont="1" applyFill="1" applyBorder="1" applyAlignment="1">
      <alignment horizontal="center" vertical="center"/>
    </xf>
    <xf numFmtId="0" fontId="8" fillId="14" borderId="7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13" borderId="12" xfId="0" applyFont="1" applyFill="1" applyBorder="1" applyAlignment="1">
      <alignment horizontal="center" vertical="center"/>
    </xf>
    <xf numFmtId="0" fontId="0" fillId="0" borderId="0" xfId="0" applyBorder="1"/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/>
    <xf numFmtId="0" fontId="3" fillId="0" borderId="14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0" borderId="14" xfId="1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9" fillId="9" borderId="3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0" fillId="0" borderId="12" xfId="0" applyBorder="1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shrinkToFit="1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15" fillId="0" borderId="45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1" xfId="0" applyFont="1" applyBorder="1"/>
    <xf numFmtId="0" fontId="3" fillId="0" borderId="6" xfId="0" applyFont="1" applyBorder="1"/>
    <xf numFmtId="0" fontId="8" fillId="5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3" fillId="0" borderId="10" xfId="0" applyFont="1" applyBorder="1"/>
    <xf numFmtId="0" fontId="10" fillId="0" borderId="2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22" xfId="0" applyFill="1" applyBorder="1"/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1" xfId="0" applyFont="1" applyBorder="1"/>
    <xf numFmtId="0" fontId="10" fillId="0" borderId="2" xfId="0" applyFont="1" applyBorder="1" applyAlignment="1">
      <alignment horizontal="center" vertical="center"/>
    </xf>
    <xf numFmtId="0" fontId="2" fillId="0" borderId="6" xfId="0" applyFont="1" applyBorder="1"/>
    <xf numFmtId="0" fontId="2" fillId="0" borderId="19" xfId="0" applyFont="1" applyBorder="1"/>
    <xf numFmtId="0" fontId="3" fillId="0" borderId="2" xfId="0" applyFont="1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justify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justify" vertical="center"/>
    </xf>
    <xf numFmtId="0" fontId="6" fillId="0" borderId="15" xfId="0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164" fontId="6" fillId="5" borderId="3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7" fillId="0" borderId="55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64" fontId="6" fillId="0" borderId="57" xfId="0" applyNumberFormat="1" applyFont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6" fillId="0" borderId="0" xfId="0" applyFo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textRotation="180"/>
    </xf>
    <xf numFmtId="0" fontId="7" fillId="0" borderId="4" xfId="0" applyFont="1" applyBorder="1" applyAlignment="1">
      <alignment horizontal="center" vertical="center" textRotation="180"/>
    </xf>
    <xf numFmtId="0" fontId="7" fillId="0" borderId="29" xfId="0" applyFont="1" applyBorder="1" applyAlignment="1">
      <alignment horizontal="center" vertical="center" textRotation="180"/>
    </xf>
    <xf numFmtId="0" fontId="5" fillId="3" borderId="39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textRotation="180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180"/>
    </xf>
    <xf numFmtId="0" fontId="4" fillId="0" borderId="42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 textRotation="180"/>
    </xf>
    <xf numFmtId="0" fontId="14" fillId="0" borderId="48" xfId="0" applyFont="1" applyBorder="1" applyAlignment="1">
      <alignment horizontal="center" vertical="center" textRotation="180"/>
    </xf>
    <xf numFmtId="0" fontId="14" fillId="0" borderId="21" xfId="0" applyFont="1" applyBorder="1" applyAlignment="1">
      <alignment horizontal="center" vertical="center" textRotation="180"/>
    </xf>
    <xf numFmtId="0" fontId="14" fillId="0" borderId="49" xfId="0" applyFont="1" applyBorder="1" applyAlignment="1">
      <alignment horizontal="center" vertical="center" textRotation="180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5" borderId="24" xfId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justify"/>
    </xf>
    <xf numFmtId="0" fontId="3" fillId="2" borderId="22" xfId="0" applyFont="1" applyFill="1" applyBorder="1" applyAlignment="1">
      <alignment horizontal="center" vertical="justify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5" borderId="25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shrinkToFit="1"/>
    </xf>
    <xf numFmtId="0" fontId="8" fillId="5" borderId="33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6" borderId="19" xfId="1" applyFont="1" applyFill="1" applyBorder="1" applyAlignment="1">
      <alignment horizontal="center" vertical="center"/>
    </xf>
    <xf numFmtId="0" fontId="8" fillId="6" borderId="6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56" xfId="0" applyNumberFormat="1" applyFont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270325</xdr:colOff>
      <xdr:row>0</xdr:row>
      <xdr:rowOff>40773</xdr:rowOff>
    </xdr:from>
    <xdr:ext cx="12150275" cy="179755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0325" y="40773"/>
          <a:ext cx="12150275" cy="1797552"/>
        </a:xfrm>
        <a:prstGeom prst="rect">
          <a:avLst/>
        </a:prstGeom>
        <a:solidFill>
          <a:srgbClr val="C00000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MINGGU</a:t>
          </a:r>
          <a:r>
            <a:rPr lang="en-U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GANJIL</a:t>
          </a:r>
        </a:p>
        <a:p>
          <a:pPr algn="ctr"/>
          <a:r>
            <a:rPr lang="en-U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12 s/d 17 AGUSTUS 2019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opLeftCell="A20" zoomScale="116" zoomScaleNormal="100" workbookViewId="0">
      <selection activeCell="F49" sqref="F49"/>
    </sheetView>
  </sheetViews>
  <sheetFormatPr baseColWidth="10" defaultColWidth="8.83203125" defaultRowHeight="15" x14ac:dyDescent="0.2"/>
  <cols>
    <col min="1" max="1" width="7.5" style="1" customWidth="1"/>
    <col min="2" max="2" width="5" customWidth="1"/>
    <col min="3" max="3" width="13.5" customWidth="1"/>
    <col min="4" max="4" width="15.83203125" customWidth="1"/>
    <col min="5" max="5" width="17.83203125" customWidth="1"/>
    <col min="6" max="6" width="25.1640625" customWidth="1"/>
    <col min="7" max="7" width="14.1640625" style="7" customWidth="1"/>
    <col min="8" max="8" width="4.33203125" customWidth="1"/>
  </cols>
  <sheetData>
    <row r="1" spans="1:7" ht="19" x14ac:dyDescent="0.25">
      <c r="A1" s="201" t="s">
        <v>25</v>
      </c>
      <c r="B1" s="201"/>
      <c r="C1" s="201"/>
      <c r="D1" s="201"/>
      <c r="E1" s="201"/>
      <c r="F1" s="201"/>
      <c r="G1" s="201"/>
    </row>
    <row r="2" spans="1:7" ht="19" x14ac:dyDescent="0.25">
      <c r="A2" s="201" t="s">
        <v>26</v>
      </c>
      <c r="B2" s="201"/>
      <c r="C2" s="201"/>
      <c r="D2" s="201"/>
      <c r="E2" s="201"/>
      <c r="F2" s="201"/>
      <c r="G2" s="201"/>
    </row>
    <row r="3" spans="1:7" ht="19" x14ac:dyDescent="0.25">
      <c r="A3" s="201" t="s">
        <v>129</v>
      </c>
      <c r="B3" s="201"/>
      <c r="C3" s="201"/>
      <c r="D3" s="201"/>
      <c r="E3" s="201"/>
      <c r="F3" s="201"/>
      <c r="G3" s="201"/>
    </row>
    <row r="4" spans="1:7" ht="19" x14ac:dyDescent="0.25">
      <c r="A4" s="201" t="s">
        <v>194</v>
      </c>
      <c r="B4" s="201"/>
      <c r="C4" s="201"/>
      <c r="D4" s="201"/>
      <c r="E4" s="201"/>
      <c r="F4" s="201"/>
      <c r="G4" s="201"/>
    </row>
    <row r="5" spans="1:7" ht="8.25" customHeight="1" thickBot="1" x14ac:dyDescent="0.25"/>
    <row r="6" spans="1:7" s="1" customFormat="1" ht="18.75" customHeight="1" thickBot="1" x14ac:dyDescent="0.25">
      <c r="A6" s="126" t="s">
        <v>128</v>
      </c>
      <c r="B6" s="127" t="s">
        <v>0</v>
      </c>
      <c r="C6" s="127" t="s">
        <v>1</v>
      </c>
      <c r="D6" s="127" t="s">
        <v>2</v>
      </c>
      <c r="E6" s="127" t="s">
        <v>3</v>
      </c>
      <c r="F6" s="127" t="s">
        <v>23</v>
      </c>
      <c r="G6" s="128" t="s">
        <v>4</v>
      </c>
    </row>
    <row r="7" spans="1:7" s="1" customFormat="1" ht="15.75" customHeight="1" x14ac:dyDescent="0.2">
      <c r="A7" s="202" t="s">
        <v>195</v>
      </c>
      <c r="B7" s="209">
        <v>1</v>
      </c>
      <c r="C7" s="212" t="s">
        <v>5</v>
      </c>
      <c r="D7" s="116" t="s">
        <v>8</v>
      </c>
      <c r="E7" s="117" t="s">
        <v>184</v>
      </c>
      <c r="F7" s="116" t="s">
        <v>185</v>
      </c>
      <c r="G7" s="118" t="s">
        <v>10</v>
      </c>
    </row>
    <row r="8" spans="1:7" s="1" customFormat="1" ht="18.75" customHeight="1" x14ac:dyDescent="0.2">
      <c r="A8" s="202"/>
      <c r="B8" s="210"/>
      <c r="C8" s="213"/>
      <c r="D8" s="2" t="s">
        <v>7</v>
      </c>
      <c r="E8" s="3" t="s">
        <v>167</v>
      </c>
      <c r="F8" s="2" t="s">
        <v>186</v>
      </c>
      <c r="G8" s="119" t="s">
        <v>11</v>
      </c>
    </row>
    <row r="9" spans="1:7" s="1" customFormat="1" ht="18.75" customHeight="1" thickBot="1" x14ac:dyDescent="0.25">
      <c r="A9" s="202"/>
      <c r="B9" s="211"/>
      <c r="C9" s="214"/>
      <c r="D9" s="120" t="s">
        <v>168</v>
      </c>
      <c r="E9" s="121" t="s">
        <v>9</v>
      </c>
      <c r="F9" s="120" t="s">
        <v>187</v>
      </c>
      <c r="G9" s="122" t="s">
        <v>12</v>
      </c>
    </row>
    <row r="10" spans="1:7" s="1" customFormat="1" ht="18.75" customHeight="1" x14ac:dyDescent="0.2">
      <c r="A10" s="202"/>
      <c r="B10" s="209">
        <v>2</v>
      </c>
      <c r="C10" s="212" t="s">
        <v>38</v>
      </c>
      <c r="D10" s="116" t="s">
        <v>8</v>
      </c>
      <c r="E10" s="117" t="s">
        <v>167</v>
      </c>
      <c r="F10" s="116" t="s">
        <v>186</v>
      </c>
      <c r="G10" s="118" t="s">
        <v>10</v>
      </c>
    </row>
    <row r="11" spans="1:7" s="1" customFormat="1" ht="18.75" customHeight="1" x14ac:dyDescent="0.2">
      <c r="A11" s="202"/>
      <c r="B11" s="210"/>
      <c r="C11" s="213"/>
      <c r="D11" s="2" t="s">
        <v>7</v>
      </c>
      <c r="E11" s="3" t="s">
        <v>9</v>
      </c>
      <c r="F11" s="2" t="s">
        <v>187</v>
      </c>
      <c r="G11" s="119" t="s">
        <v>11</v>
      </c>
    </row>
    <row r="12" spans="1:7" s="1" customFormat="1" ht="18.75" customHeight="1" thickBot="1" x14ac:dyDescent="0.25">
      <c r="A12" s="202"/>
      <c r="B12" s="211"/>
      <c r="C12" s="214"/>
      <c r="D12" s="120" t="s">
        <v>168</v>
      </c>
      <c r="E12" s="121" t="s">
        <v>184</v>
      </c>
      <c r="F12" s="120" t="s">
        <v>185</v>
      </c>
      <c r="G12" s="122" t="s">
        <v>12</v>
      </c>
    </row>
    <row r="13" spans="1:7" s="1" customFormat="1" ht="18.75" customHeight="1" thickBot="1" x14ac:dyDescent="0.25">
      <c r="A13" s="203"/>
      <c r="B13" s="107">
        <v>3</v>
      </c>
      <c r="C13" s="123" t="s">
        <v>37</v>
      </c>
      <c r="D13" s="205" t="s">
        <v>20</v>
      </c>
      <c r="E13" s="206"/>
      <c r="F13" s="206"/>
      <c r="G13" s="207"/>
    </row>
    <row r="14" spans="1:7" s="1" customFormat="1" ht="18.75" customHeight="1" x14ac:dyDescent="0.2">
      <c r="A14" s="202"/>
      <c r="B14" s="209">
        <v>4</v>
      </c>
      <c r="C14" s="212" t="s">
        <v>6</v>
      </c>
      <c r="D14" s="116" t="s">
        <v>8</v>
      </c>
      <c r="E14" s="117" t="s">
        <v>9</v>
      </c>
      <c r="F14" s="116" t="s">
        <v>187</v>
      </c>
      <c r="G14" s="118" t="s">
        <v>10</v>
      </c>
    </row>
    <row r="15" spans="1:7" s="1" customFormat="1" ht="18.75" customHeight="1" x14ac:dyDescent="0.2">
      <c r="A15" s="202"/>
      <c r="B15" s="210"/>
      <c r="C15" s="213"/>
      <c r="D15" s="2" t="s">
        <v>7</v>
      </c>
      <c r="E15" s="3" t="s">
        <v>184</v>
      </c>
      <c r="F15" s="2" t="s">
        <v>185</v>
      </c>
      <c r="G15" s="119" t="s">
        <v>11</v>
      </c>
    </row>
    <row r="16" spans="1:7" s="1" customFormat="1" ht="18.75" customHeight="1" thickBot="1" x14ac:dyDescent="0.25">
      <c r="A16" s="202"/>
      <c r="B16" s="211"/>
      <c r="C16" s="214"/>
      <c r="D16" s="120" t="s">
        <v>168</v>
      </c>
      <c r="E16" s="124" t="s">
        <v>167</v>
      </c>
      <c r="F16" s="125" t="s">
        <v>186</v>
      </c>
      <c r="G16" s="122" t="s">
        <v>12</v>
      </c>
    </row>
    <row r="17" spans="1:7" s="1" customFormat="1" ht="18.75" customHeight="1" x14ac:dyDescent="0.2">
      <c r="A17" s="202"/>
      <c r="B17" s="209">
        <v>5</v>
      </c>
      <c r="C17" s="212" t="s">
        <v>130</v>
      </c>
      <c r="D17" s="116" t="s">
        <v>8</v>
      </c>
      <c r="E17" s="117" t="s">
        <v>131</v>
      </c>
      <c r="F17" s="116" t="s">
        <v>176</v>
      </c>
      <c r="G17" s="118" t="s">
        <v>10</v>
      </c>
    </row>
    <row r="18" spans="1:7" s="1" customFormat="1" ht="18.75" customHeight="1" x14ac:dyDescent="0.2">
      <c r="A18" s="202"/>
      <c r="B18" s="210"/>
      <c r="C18" s="213"/>
      <c r="D18" s="2" t="s">
        <v>7</v>
      </c>
      <c r="E18" s="3" t="s">
        <v>131</v>
      </c>
      <c r="F18" s="2" t="s">
        <v>188</v>
      </c>
      <c r="G18" s="119" t="s">
        <v>11</v>
      </c>
    </row>
    <row r="19" spans="1:7" s="1" customFormat="1" ht="18.75" customHeight="1" thickBot="1" x14ac:dyDescent="0.25">
      <c r="A19" s="204"/>
      <c r="B19" s="211"/>
      <c r="C19" s="214"/>
      <c r="D19" s="120" t="s">
        <v>168</v>
      </c>
      <c r="E19" s="121" t="s">
        <v>131</v>
      </c>
      <c r="F19" s="120" t="s">
        <v>189</v>
      </c>
      <c r="G19" s="122" t="s">
        <v>12</v>
      </c>
    </row>
    <row r="20" spans="1:7" s="1" customFormat="1" ht="6.75" customHeight="1" thickBot="1" x14ac:dyDescent="0.25">
      <c r="A20" s="76"/>
      <c r="B20" s="129"/>
      <c r="C20" s="76"/>
      <c r="D20" s="76"/>
      <c r="E20" s="76"/>
      <c r="F20" s="76"/>
      <c r="G20" s="130"/>
    </row>
    <row r="21" spans="1:7" s="1" customFormat="1" ht="18.75" customHeight="1" thickBot="1" x14ac:dyDescent="0.25">
      <c r="A21" s="126" t="s">
        <v>128</v>
      </c>
      <c r="B21" s="127" t="s">
        <v>0</v>
      </c>
      <c r="C21" s="127" t="s">
        <v>1</v>
      </c>
      <c r="D21" s="127" t="s">
        <v>2</v>
      </c>
      <c r="E21" s="127" t="s">
        <v>3</v>
      </c>
      <c r="F21" s="127" t="s">
        <v>23</v>
      </c>
      <c r="G21" s="128" t="s">
        <v>4</v>
      </c>
    </row>
    <row r="22" spans="1:7" s="1" customFormat="1" ht="15.75" customHeight="1" x14ac:dyDescent="0.2">
      <c r="A22" s="202" t="s">
        <v>196</v>
      </c>
      <c r="B22" s="209">
        <v>1</v>
      </c>
      <c r="C22" s="212" t="s">
        <v>5</v>
      </c>
      <c r="D22" s="116" t="s">
        <v>8</v>
      </c>
      <c r="E22" s="117" t="s">
        <v>184</v>
      </c>
      <c r="F22" s="116" t="s">
        <v>185</v>
      </c>
      <c r="G22" s="118" t="s">
        <v>13</v>
      </c>
    </row>
    <row r="23" spans="1:7" s="1" customFormat="1" ht="18.75" customHeight="1" x14ac:dyDescent="0.2">
      <c r="A23" s="202"/>
      <c r="B23" s="210"/>
      <c r="C23" s="213"/>
      <c r="D23" s="2" t="s">
        <v>7</v>
      </c>
      <c r="E23" s="3" t="s">
        <v>167</v>
      </c>
      <c r="F23" s="2" t="s">
        <v>186</v>
      </c>
      <c r="G23" s="119" t="s">
        <v>14</v>
      </c>
    </row>
    <row r="24" spans="1:7" s="1" customFormat="1" ht="18.75" customHeight="1" thickBot="1" x14ac:dyDescent="0.25">
      <c r="A24" s="202"/>
      <c r="B24" s="211"/>
      <c r="C24" s="214"/>
      <c r="D24" s="120" t="s">
        <v>168</v>
      </c>
      <c r="E24" s="121" t="s">
        <v>9</v>
      </c>
      <c r="F24" s="120" t="s">
        <v>187</v>
      </c>
      <c r="G24" s="122" t="s">
        <v>15</v>
      </c>
    </row>
    <row r="25" spans="1:7" s="1" customFormat="1" ht="18.75" customHeight="1" x14ac:dyDescent="0.2">
      <c r="A25" s="202"/>
      <c r="B25" s="209">
        <v>2</v>
      </c>
      <c r="C25" s="212" t="s">
        <v>38</v>
      </c>
      <c r="D25" s="116" t="s">
        <v>8</v>
      </c>
      <c r="E25" s="117" t="s">
        <v>167</v>
      </c>
      <c r="F25" s="116" t="s">
        <v>186</v>
      </c>
      <c r="G25" s="118" t="s">
        <v>13</v>
      </c>
    </row>
    <row r="26" spans="1:7" s="1" customFormat="1" ht="18.75" customHeight="1" x14ac:dyDescent="0.2">
      <c r="A26" s="202"/>
      <c r="B26" s="210"/>
      <c r="C26" s="213"/>
      <c r="D26" s="2" t="s">
        <v>7</v>
      </c>
      <c r="E26" s="3" t="s">
        <v>9</v>
      </c>
      <c r="F26" s="2" t="s">
        <v>187</v>
      </c>
      <c r="G26" s="119" t="s">
        <v>14</v>
      </c>
    </row>
    <row r="27" spans="1:7" s="1" customFormat="1" ht="18.75" customHeight="1" thickBot="1" x14ac:dyDescent="0.25">
      <c r="A27" s="202"/>
      <c r="B27" s="211"/>
      <c r="C27" s="214"/>
      <c r="D27" s="120" t="s">
        <v>168</v>
      </c>
      <c r="E27" s="121" t="s">
        <v>184</v>
      </c>
      <c r="F27" s="120" t="s">
        <v>185</v>
      </c>
      <c r="G27" s="122" t="s">
        <v>15</v>
      </c>
    </row>
    <row r="28" spans="1:7" s="1" customFormat="1" ht="18.75" customHeight="1" thickBot="1" x14ac:dyDescent="0.25">
      <c r="A28" s="203"/>
      <c r="B28" s="107">
        <v>3</v>
      </c>
      <c r="C28" s="123" t="s">
        <v>37</v>
      </c>
      <c r="D28" s="205" t="s">
        <v>20</v>
      </c>
      <c r="E28" s="206"/>
      <c r="F28" s="206"/>
      <c r="G28" s="207"/>
    </row>
    <row r="29" spans="1:7" s="1" customFormat="1" ht="18.75" customHeight="1" x14ac:dyDescent="0.2">
      <c r="A29" s="202"/>
      <c r="B29" s="209">
        <v>4</v>
      </c>
      <c r="C29" s="212" t="s">
        <v>6</v>
      </c>
      <c r="D29" s="116" t="s">
        <v>8</v>
      </c>
      <c r="E29" s="117" t="s">
        <v>9</v>
      </c>
      <c r="F29" s="116" t="s">
        <v>187</v>
      </c>
      <c r="G29" s="118" t="s">
        <v>13</v>
      </c>
    </row>
    <row r="30" spans="1:7" s="1" customFormat="1" ht="18.75" customHeight="1" x14ac:dyDescent="0.2">
      <c r="A30" s="202"/>
      <c r="B30" s="210"/>
      <c r="C30" s="213"/>
      <c r="D30" s="2" t="s">
        <v>7</v>
      </c>
      <c r="E30" s="3" t="s">
        <v>184</v>
      </c>
      <c r="F30" s="2" t="s">
        <v>185</v>
      </c>
      <c r="G30" s="119" t="s">
        <v>14</v>
      </c>
    </row>
    <row r="31" spans="1:7" s="1" customFormat="1" ht="18.75" customHeight="1" thickBot="1" x14ac:dyDescent="0.25">
      <c r="A31" s="202"/>
      <c r="B31" s="211"/>
      <c r="C31" s="214"/>
      <c r="D31" s="120" t="s">
        <v>168</v>
      </c>
      <c r="E31" s="124" t="s">
        <v>167</v>
      </c>
      <c r="F31" s="125" t="s">
        <v>186</v>
      </c>
      <c r="G31" s="122" t="s">
        <v>15</v>
      </c>
    </row>
    <row r="32" spans="1:7" s="1" customFormat="1" ht="18.75" customHeight="1" x14ac:dyDescent="0.2">
      <c r="A32" s="202"/>
      <c r="B32" s="209">
        <v>5</v>
      </c>
      <c r="C32" s="212" t="s">
        <v>130</v>
      </c>
      <c r="D32" s="116" t="s">
        <v>8</v>
      </c>
      <c r="E32" s="117" t="s">
        <v>131</v>
      </c>
      <c r="F32" s="116" t="s">
        <v>176</v>
      </c>
      <c r="G32" s="118" t="s">
        <v>13</v>
      </c>
    </row>
    <row r="33" spans="1:7" s="1" customFormat="1" ht="18.75" customHeight="1" x14ac:dyDescent="0.2">
      <c r="A33" s="202"/>
      <c r="B33" s="210"/>
      <c r="C33" s="213"/>
      <c r="D33" s="2" t="s">
        <v>7</v>
      </c>
      <c r="E33" s="3" t="s">
        <v>131</v>
      </c>
      <c r="F33" s="306" t="s">
        <v>188</v>
      </c>
      <c r="G33" s="119" t="s">
        <v>14</v>
      </c>
    </row>
    <row r="34" spans="1:7" s="1" customFormat="1" ht="18.75" customHeight="1" thickBot="1" x14ac:dyDescent="0.25">
      <c r="A34" s="204"/>
      <c r="B34" s="211"/>
      <c r="C34" s="214"/>
      <c r="D34" s="120" t="s">
        <v>168</v>
      </c>
      <c r="E34" s="121" t="s">
        <v>131</v>
      </c>
      <c r="F34" s="307" t="s">
        <v>301</v>
      </c>
      <c r="G34" s="122" t="s">
        <v>15</v>
      </c>
    </row>
    <row r="35" spans="1:7" s="1" customFormat="1" ht="8.25" customHeight="1" thickBot="1" x14ac:dyDescent="0.25">
      <c r="A35" s="76"/>
      <c r="B35" s="129"/>
      <c r="C35" s="76"/>
      <c r="D35" s="76"/>
      <c r="E35" s="76"/>
      <c r="F35" s="76"/>
      <c r="G35" s="130"/>
    </row>
    <row r="36" spans="1:7" s="76" customFormat="1" ht="16.5" customHeight="1" x14ac:dyDescent="0.2">
      <c r="A36" s="208" t="s">
        <v>197</v>
      </c>
      <c r="B36" s="209">
        <v>1</v>
      </c>
      <c r="C36" s="212" t="s">
        <v>5</v>
      </c>
      <c r="D36" s="116" t="s">
        <v>8</v>
      </c>
      <c r="E36" s="117" t="s">
        <v>184</v>
      </c>
      <c r="F36" s="116" t="s">
        <v>185</v>
      </c>
      <c r="G36" s="118" t="s">
        <v>16</v>
      </c>
    </row>
    <row r="37" spans="1:7" s="76" customFormat="1" ht="16.5" customHeight="1" x14ac:dyDescent="0.2">
      <c r="A37" s="202"/>
      <c r="B37" s="210"/>
      <c r="C37" s="213"/>
      <c r="D37" s="2" t="s">
        <v>7</v>
      </c>
      <c r="E37" s="3" t="s">
        <v>167</v>
      </c>
      <c r="F37" s="2" t="s">
        <v>186</v>
      </c>
      <c r="G37" s="119" t="s">
        <v>17</v>
      </c>
    </row>
    <row r="38" spans="1:7" s="76" customFormat="1" ht="16.5" customHeight="1" thickBot="1" x14ac:dyDescent="0.25">
      <c r="A38" s="202"/>
      <c r="B38" s="211"/>
      <c r="C38" s="214"/>
      <c r="D38" s="120" t="s">
        <v>168</v>
      </c>
      <c r="E38" s="121" t="s">
        <v>9</v>
      </c>
      <c r="F38" s="120" t="s">
        <v>187</v>
      </c>
      <c r="G38" s="122" t="s">
        <v>18</v>
      </c>
    </row>
    <row r="39" spans="1:7" s="76" customFormat="1" ht="16.5" customHeight="1" x14ac:dyDescent="0.2">
      <c r="A39" s="202"/>
      <c r="B39" s="209">
        <v>2</v>
      </c>
      <c r="C39" s="212" t="s">
        <v>38</v>
      </c>
      <c r="D39" s="116" t="s">
        <v>8</v>
      </c>
      <c r="E39" s="117" t="s">
        <v>167</v>
      </c>
      <c r="F39" s="116" t="s">
        <v>186</v>
      </c>
      <c r="G39" s="118" t="s">
        <v>16</v>
      </c>
    </row>
    <row r="40" spans="1:7" ht="18.75" customHeight="1" x14ac:dyDescent="0.2">
      <c r="A40" s="202"/>
      <c r="B40" s="210"/>
      <c r="C40" s="213"/>
      <c r="D40" s="2" t="s">
        <v>7</v>
      </c>
      <c r="E40" s="3" t="s">
        <v>9</v>
      </c>
      <c r="F40" s="2" t="s">
        <v>187</v>
      </c>
      <c r="G40" s="119" t="s">
        <v>17</v>
      </c>
    </row>
    <row r="41" spans="1:7" ht="18.75" customHeight="1" thickBot="1" x14ac:dyDescent="0.25">
      <c r="A41" s="202"/>
      <c r="B41" s="211"/>
      <c r="C41" s="214"/>
      <c r="D41" s="120" t="s">
        <v>168</v>
      </c>
      <c r="E41" s="121" t="s">
        <v>184</v>
      </c>
      <c r="F41" s="120" t="s">
        <v>185</v>
      </c>
      <c r="G41" s="122" t="s">
        <v>18</v>
      </c>
    </row>
    <row r="42" spans="1:7" ht="18.75" customHeight="1" thickBot="1" x14ac:dyDescent="0.25">
      <c r="A42" s="203"/>
      <c r="B42" s="123">
        <v>3</v>
      </c>
      <c r="C42" s="123" t="s">
        <v>19</v>
      </c>
      <c r="D42" s="205" t="s">
        <v>20</v>
      </c>
      <c r="E42" s="206"/>
      <c r="F42" s="206"/>
      <c r="G42" s="207"/>
    </row>
    <row r="43" spans="1:7" ht="18.75" customHeight="1" x14ac:dyDescent="0.2">
      <c r="A43" s="202"/>
      <c r="B43" s="209">
        <v>4</v>
      </c>
      <c r="C43" s="212" t="s">
        <v>6</v>
      </c>
      <c r="D43" s="116" t="s">
        <v>8</v>
      </c>
      <c r="E43" s="117" t="s">
        <v>9</v>
      </c>
      <c r="F43" s="116" t="s">
        <v>187</v>
      </c>
      <c r="G43" s="118" t="s">
        <v>16</v>
      </c>
    </row>
    <row r="44" spans="1:7" ht="18.75" customHeight="1" x14ac:dyDescent="0.2">
      <c r="A44" s="202"/>
      <c r="B44" s="210"/>
      <c r="C44" s="213"/>
      <c r="D44" s="2" t="s">
        <v>7</v>
      </c>
      <c r="E44" s="3" t="s">
        <v>184</v>
      </c>
      <c r="F44" s="2" t="s">
        <v>185</v>
      </c>
      <c r="G44" s="119" t="s">
        <v>17</v>
      </c>
    </row>
    <row r="45" spans="1:7" ht="18.75" customHeight="1" thickBot="1" x14ac:dyDescent="0.25">
      <c r="A45" s="202"/>
      <c r="B45" s="211"/>
      <c r="C45" s="214"/>
      <c r="D45" s="120" t="s">
        <v>168</v>
      </c>
      <c r="E45" s="124" t="s">
        <v>167</v>
      </c>
      <c r="F45" s="125" t="s">
        <v>186</v>
      </c>
      <c r="G45" s="122" t="s">
        <v>18</v>
      </c>
    </row>
    <row r="46" spans="1:7" ht="18.75" customHeight="1" x14ac:dyDescent="0.2">
      <c r="A46" s="202"/>
      <c r="B46" s="209">
        <v>5</v>
      </c>
      <c r="C46" s="212" t="s">
        <v>130</v>
      </c>
      <c r="D46" s="116" t="s">
        <v>8</v>
      </c>
      <c r="E46" s="117" t="s">
        <v>131</v>
      </c>
      <c r="F46" s="308" t="s">
        <v>302</v>
      </c>
      <c r="G46" s="118" t="s">
        <v>16</v>
      </c>
    </row>
    <row r="47" spans="1:7" ht="18.75" customHeight="1" x14ac:dyDescent="0.2">
      <c r="A47" s="202"/>
      <c r="B47" s="210"/>
      <c r="C47" s="213"/>
      <c r="D47" s="2" t="s">
        <v>7</v>
      </c>
      <c r="E47" s="3" t="s">
        <v>131</v>
      </c>
      <c r="F47" s="306" t="s">
        <v>303</v>
      </c>
      <c r="G47" s="119" t="s">
        <v>17</v>
      </c>
    </row>
    <row r="48" spans="1:7" ht="18.75" customHeight="1" thickBot="1" x14ac:dyDescent="0.25">
      <c r="A48" s="204"/>
      <c r="B48" s="211"/>
      <c r="C48" s="214"/>
      <c r="D48" s="120" t="s">
        <v>168</v>
      </c>
      <c r="E48" s="121" t="s">
        <v>131</v>
      </c>
      <c r="F48" s="307" t="s">
        <v>304</v>
      </c>
      <c r="G48" s="122" t="s">
        <v>18</v>
      </c>
    </row>
    <row r="51" spans="2:2" ht="19" x14ac:dyDescent="0.25">
      <c r="B51" s="131"/>
    </row>
    <row r="52" spans="2:2" ht="19" x14ac:dyDescent="0.25">
      <c r="B52" s="131"/>
    </row>
  </sheetData>
  <mergeCells count="34">
    <mergeCell ref="C39:C41"/>
    <mergeCell ref="C43:C45"/>
    <mergeCell ref="B25:B27"/>
    <mergeCell ref="C25:C27"/>
    <mergeCell ref="B29:B31"/>
    <mergeCell ref="C29:C31"/>
    <mergeCell ref="B22:B24"/>
    <mergeCell ref="C22:C24"/>
    <mergeCell ref="C17:C19"/>
    <mergeCell ref="B7:B9"/>
    <mergeCell ref="C36:C38"/>
    <mergeCell ref="C7:C9"/>
    <mergeCell ref="B17:B19"/>
    <mergeCell ref="D42:G42"/>
    <mergeCell ref="A36:A48"/>
    <mergeCell ref="B10:B12"/>
    <mergeCell ref="C10:C12"/>
    <mergeCell ref="B14:B16"/>
    <mergeCell ref="C14:C16"/>
    <mergeCell ref="A22:A34"/>
    <mergeCell ref="B36:B38"/>
    <mergeCell ref="B39:B41"/>
    <mergeCell ref="B43:B45"/>
    <mergeCell ref="B32:B34"/>
    <mergeCell ref="C32:C34"/>
    <mergeCell ref="D13:G13"/>
    <mergeCell ref="D28:G28"/>
    <mergeCell ref="B46:B48"/>
    <mergeCell ref="C46:C48"/>
    <mergeCell ref="A1:G1"/>
    <mergeCell ref="A2:G2"/>
    <mergeCell ref="A3:G3"/>
    <mergeCell ref="A4:G4"/>
    <mergeCell ref="A7:A19"/>
  </mergeCells>
  <pageMargins left="0.7" right="0.45" top="0.5" bottom="0.75" header="0.3" footer="0.3"/>
  <pageSetup paperSize="5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topLeftCell="A27" zoomScaleNormal="100" workbookViewId="0">
      <selection activeCell="G39" sqref="G39:G55"/>
    </sheetView>
  </sheetViews>
  <sheetFormatPr baseColWidth="10" defaultColWidth="8.83203125" defaultRowHeight="15" x14ac:dyDescent="0.2"/>
  <cols>
    <col min="1" max="1" width="4.6640625" style="1" customWidth="1"/>
    <col min="2" max="2" width="8.83203125" style="1" customWidth="1"/>
    <col min="3" max="3" width="42.33203125" style="1" customWidth="1"/>
    <col min="4" max="4" width="10.6640625" style="6" customWidth="1"/>
    <col min="5" max="5" width="9.5" style="1" customWidth="1"/>
    <col min="6" max="6" width="10.1640625" customWidth="1"/>
    <col min="7" max="7" width="7.83203125" customWidth="1"/>
  </cols>
  <sheetData>
    <row r="1" spans="1:10" ht="19" x14ac:dyDescent="0.25">
      <c r="A1" s="201" t="s">
        <v>25</v>
      </c>
      <c r="B1" s="201"/>
      <c r="C1" s="201"/>
      <c r="D1" s="201"/>
      <c r="E1" s="201"/>
      <c r="F1" s="201"/>
      <c r="G1" s="201"/>
    </row>
    <row r="2" spans="1:10" s="1" customFormat="1" ht="19" x14ac:dyDescent="0.25">
      <c r="A2" s="201" t="s">
        <v>26</v>
      </c>
      <c r="B2" s="201"/>
      <c r="C2" s="201"/>
      <c r="D2" s="201"/>
      <c r="E2" s="201"/>
      <c r="F2" s="201"/>
      <c r="G2" s="201"/>
    </row>
    <row r="3" spans="1:10" ht="19" x14ac:dyDescent="0.25">
      <c r="A3" s="201" t="s">
        <v>22</v>
      </c>
      <c r="B3" s="201"/>
      <c r="C3" s="201"/>
      <c r="D3" s="201"/>
      <c r="E3" s="201"/>
      <c r="F3" s="201"/>
      <c r="G3" s="201"/>
    </row>
    <row r="4" spans="1:10" s="1" customFormat="1" ht="19" x14ac:dyDescent="0.25">
      <c r="A4" s="201" t="s">
        <v>198</v>
      </c>
      <c r="B4" s="201"/>
      <c r="C4" s="201"/>
      <c r="D4" s="201"/>
      <c r="E4" s="201"/>
      <c r="F4" s="201"/>
      <c r="G4" s="201"/>
    </row>
    <row r="5" spans="1:10" ht="10.5" customHeight="1" thickBot="1" x14ac:dyDescent="0.25"/>
    <row r="6" spans="1:10" ht="37" thickBot="1" x14ac:dyDescent="0.25">
      <c r="A6" s="111" t="s">
        <v>0</v>
      </c>
      <c r="B6" s="132" t="s">
        <v>27</v>
      </c>
      <c r="C6" s="112" t="s">
        <v>36</v>
      </c>
      <c r="D6" s="113" t="s">
        <v>21</v>
      </c>
      <c r="E6" s="114" t="s">
        <v>24</v>
      </c>
      <c r="F6" s="114" t="s">
        <v>183</v>
      </c>
      <c r="G6" s="115" t="s">
        <v>128</v>
      </c>
    </row>
    <row r="7" spans="1:10" ht="18" customHeight="1" x14ac:dyDescent="0.2">
      <c r="A7" s="218">
        <v>1</v>
      </c>
      <c r="B7" s="215" t="s">
        <v>28</v>
      </c>
      <c r="C7" s="133" t="s">
        <v>146</v>
      </c>
      <c r="D7" s="109">
        <v>32</v>
      </c>
      <c r="E7" s="221">
        <f>SUM(D7:D12)</f>
        <v>192</v>
      </c>
      <c r="F7" s="224" t="s">
        <v>8</v>
      </c>
      <c r="G7" s="227" t="s">
        <v>199</v>
      </c>
      <c r="J7">
        <v>180</v>
      </c>
    </row>
    <row r="8" spans="1:10" s="1" customFormat="1" ht="18" customHeight="1" x14ac:dyDescent="0.2">
      <c r="A8" s="219"/>
      <c r="B8" s="216"/>
      <c r="C8" s="134" t="s">
        <v>147</v>
      </c>
      <c r="D8" s="88">
        <v>32</v>
      </c>
      <c r="E8" s="222"/>
      <c r="F8" s="225"/>
      <c r="G8" s="228"/>
      <c r="J8" s="1">
        <v>200</v>
      </c>
    </row>
    <row r="9" spans="1:10" s="1" customFormat="1" ht="18" customHeight="1" x14ac:dyDescent="0.2">
      <c r="A9" s="219"/>
      <c r="B9" s="216"/>
      <c r="C9" s="134" t="s">
        <v>148</v>
      </c>
      <c r="D9" s="88">
        <v>32</v>
      </c>
      <c r="E9" s="222"/>
      <c r="F9" s="225"/>
      <c r="G9" s="228"/>
      <c r="J9" s="1">
        <v>200</v>
      </c>
    </row>
    <row r="10" spans="1:10" s="1" customFormat="1" ht="18" customHeight="1" x14ac:dyDescent="0.2">
      <c r="A10" s="219"/>
      <c r="B10" s="216"/>
      <c r="C10" s="134" t="s">
        <v>149</v>
      </c>
      <c r="D10" s="88">
        <v>32</v>
      </c>
      <c r="E10" s="222"/>
      <c r="F10" s="225"/>
      <c r="G10" s="228"/>
    </row>
    <row r="11" spans="1:10" s="1" customFormat="1" ht="18" customHeight="1" x14ac:dyDescent="0.2">
      <c r="A11" s="219"/>
      <c r="B11" s="216"/>
      <c r="C11" s="134" t="s">
        <v>169</v>
      </c>
      <c r="D11" s="88">
        <v>32</v>
      </c>
      <c r="E11" s="222"/>
      <c r="F11" s="225"/>
      <c r="G11" s="228"/>
    </row>
    <row r="12" spans="1:10" s="1" customFormat="1" ht="18" customHeight="1" thickBot="1" x14ac:dyDescent="0.25">
      <c r="A12" s="220"/>
      <c r="B12" s="217"/>
      <c r="C12" s="154" t="s">
        <v>170</v>
      </c>
      <c r="D12" s="140">
        <v>32</v>
      </c>
      <c r="E12" s="223"/>
      <c r="F12" s="226"/>
      <c r="G12" s="228"/>
    </row>
    <row r="13" spans="1:10" s="1" customFormat="1" ht="18" customHeight="1" x14ac:dyDescent="0.2">
      <c r="A13" s="218">
        <v>2</v>
      </c>
      <c r="B13" s="215" t="s">
        <v>29</v>
      </c>
      <c r="C13" s="133" t="s">
        <v>154</v>
      </c>
      <c r="D13" s="109">
        <v>30</v>
      </c>
      <c r="E13" s="221">
        <f>SUM(D13:D19)</f>
        <v>210</v>
      </c>
      <c r="F13" s="224" t="s">
        <v>7</v>
      </c>
      <c r="G13" s="228"/>
    </row>
    <row r="14" spans="1:10" ht="18" customHeight="1" x14ac:dyDescent="0.2">
      <c r="A14" s="219"/>
      <c r="B14" s="216"/>
      <c r="C14" s="134" t="s">
        <v>155</v>
      </c>
      <c r="D14" s="88">
        <v>30</v>
      </c>
      <c r="E14" s="222"/>
      <c r="F14" s="225"/>
      <c r="G14" s="228"/>
    </row>
    <row r="15" spans="1:10" s="1" customFormat="1" ht="18" customHeight="1" x14ac:dyDescent="0.2">
      <c r="A15" s="219"/>
      <c r="B15" s="216"/>
      <c r="C15" s="134" t="s">
        <v>156</v>
      </c>
      <c r="D15" s="88">
        <v>30</v>
      </c>
      <c r="E15" s="222"/>
      <c r="F15" s="225"/>
      <c r="G15" s="228"/>
    </row>
    <row r="16" spans="1:10" s="1" customFormat="1" ht="18" customHeight="1" x14ac:dyDescent="0.2">
      <c r="A16" s="219"/>
      <c r="B16" s="216"/>
      <c r="C16" s="134" t="s">
        <v>157</v>
      </c>
      <c r="D16" s="88">
        <v>30</v>
      </c>
      <c r="E16" s="222"/>
      <c r="F16" s="225"/>
      <c r="G16" s="228"/>
    </row>
    <row r="17" spans="1:7" s="1" customFormat="1" ht="18" customHeight="1" x14ac:dyDescent="0.2">
      <c r="A17" s="219"/>
      <c r="B17" s="216"/>
      <c r="C17" s="134" t="s">
        <v>158</v>
      </c>
      <c r="D17" s="108">
        <v>30</v>
      </c>
      <c r="E17" s="222"/>
      <c r="F17" s="225"/>
      <c r="G17" s="228"/>
    </row>
    <row r="18" spans="1:7" s="1" customFormat="1" ht="18" customHeight="1" x14ac:dyDescent="0.2">
      <c r="A18" s="219"/>
      <c r="B18" s="216"/>
      <c r="C18" s="152" t="s">
        <v>159</v>
      </c>
      <c r="D18" s="108">
        <v>30</v>
      </c>
      <c r="E18" s="222"/>
      <c r="F18" s="225"/>
      <c r="G18" s="228"/>
    </row>
    <row r="19" spans="1:7" s="1" customFormat="1" ht="18" customHeight="1" thickBot="1" x14ac:dyDescent="0.25">
      <c r="A19" s="220"/>
      <c r="B19" s="217"/>
      <c r="C19" s="154" t="s">
        <v>160</v>
      </c>
      <c r="D19" s="110">
        <v>30</v>
      </c>
      <c r="E19" s="223"/>
      <c r="F19" s="226"/>
      <c r="G19" s="228"/>
    </row>
    <row r="20" spans="1:7" s="1" customFormat="1" ht="18" customHeight="1" x14ac:dyDescent="0.2">
      <c r="A20" s="218">
        <v>3</v>
      </c>
      <c r="B20" s="215" t="s">
        <v>30</v>
      </c>
      <c r="C20" s="133" t="s">
        <v>191</v>
      </c>
      <c r="D20" s="109">
        <v>34</v>
      </c>
      <c r="E20" s="221">
        <f>SUM(D20:D22)</f>
        <v>108</v>
      </c>
      <c r="F20" s="224" t="s">
        <v>168</v>
      </c>
      <c r="G20" s="228"/>
    </row>
    <row r="21" spans="1:7" ht="18" customHeight="1" x14ac:dyDescent="0.2">
      <c r="A21" s="219"/>
      <c r="B21" s="216"/>
      <c r="C21" s="134" t="s">
        <v>192</v>
      </c>
      <c r="D21" s="88">
        <v>34</v>
      </c>
      <c r="E21" s="222"/>
      <c r="F21" s="225"/>
      <c r="G21" s="228"/>
    </row>
    <row r="22" spans="1:7" s="1" customFormat="1" ht="18" customHeight="1" thickBot="1" x14ac:dyDescent="0.25">
      <c r="A22" s="220"/>
      <c r="B22" s="217"/>
      <c r="C22" s="135" t="s">
        <v>175</v>
      </c>
      <c r="D22" s="110">
        <v>40</v>
      </c>
      <c r="E22" s="223"/>
      <c r="F22" s="226"/>
      <c r="G22" s="229"/>
    </row>
    <row r="23" spans="1:7" s="1" customFormat="1" ht="18" customHeight="1" x14ac:dyDescent="0.2">
      <c r="A23" s="218">
        <v>4</v>
      </c>
      <c r="B23" s="215" t="s">
        <v>31</v>
      </c>
      <c r="C23" s="133" t="s">
        <v>150</v>
      </c>
      <c r="D23" s="109">
        <v>33</v>
      </c>
      <c r="E23" s="221">
        <f>SUM(D23:D28)</f>
        <v>197</v>
      </c>
      <c r="F23" s="224" t="s">
        <v>8</v>
      </c>
      <c r="G23" s="227" t="s">
        <v>200</v>
      </c>
    </row>
    <row r="24" spans="1:7" s="1" customFormat="1" ht="18" customHeight="1" x14ac:dyDescent="0.2">
      <c r="A24" s="219"/>
      <c r="B24" s="216"/>
      <c r="C24" s="134" t="s">
        <v>151</v>
      </c>
      <c r="D24" s="88">
        <v>33</v>
      </c>
      <c r="E24" s="222"/>
      <c r="F24" s="225"/>
      <c r="G24" s="228"/>
    </row>
    <row r="25" spans="1:7" ht="18" customHeight="1" x14ac:dyDescent="0.2">
      <c r="A25" s="219"/>
      <c r="B25" s="216"/>
      <c r="C25" s="134" t="s">
        <v>152</v>
      </c>
      <c r="D25" s="88">
        <v>33</v>
      </c>
      <c r="E25" s="222"/>
      <c r="F25" s="225"/>
      <c r="G25" s="228"/>
    </row>
    <row r="26" spans="1:7" s="1" customFormat="1" ht="18" customHeight="1" x14ac:dyDescent="0.2">
      <c r="A26" s="219"/>
      <c r="B26" s="216"/>
      <c r="C26" s="134" t="s">
        <v>153</v>
      </c>
      <c r="D26" s="88">
        <v>33</v>
      </c>
      <c r="E26" s="222"/>
      <c r="F26" s="225"/>
      <c r="G26" s="228"/>
    </row>
    <row r="27" spans="1:7" s="1" customFormat="1" ht="18" customHeight="1" x14ac:dyDescent="0.2">
      <c r="A27" s="219"/>
      <c r="B27" s="216"/>
      <c r="C27" s="134" t="s">
        <v>171</v>
      </c>
      <c r="D27" s="88">
        <v>33</v>
      </c>
      <c r="E27" s="222"/>
      <c r="F27" s="225"/>
      <c r="G27" s="228"/>
    </row>
    <row r="28" spans="1:7" s="1" customFormat="1" ht="18" customHeight="1" thickBot="1" x14ac:dyDescent="0.25">
      <c r="A28" s="220"/>
      <c r="B28" s="217"/>
      <c r="C28" s="135" t="s">
        <v>172</v>
      </c>
      <c r="D28" s="110">
        <v>32</v>
      </c>
      <c r="E28" s="223"/>
      <c r="F28" s="226"/>
      <c r="G28" s="228"/>
    </row>
    <row r="29" spans="1:7" s="1" customFormat="1" ht="18" customHeight="1" x14ac:dyDescent="0.2">
      <c r="A29" s="218">
        <v>5</v>
      </c>
      <c r="B29" s="215" t="s">
        <v>32</v>
      </c>
      <c r="C29" s="155" t="s">
        <v>161</v>
      </c>
      <c r="D29" s="109">
        <v>30</v>
      </c>
      <c r="E29" s="221">
        <f>SUM(D29:D35)</f>
        <v>210</v>
      </c>
      <c r="F29" s="224" t="s">
        <v>7</v>
      </c>
      <c r="G29" s="228"/>
    </row>
    <row r="30" spans="1:7" s="1" customFormat="1" ht="18" customHeight="1" x14ac:dyDescent="0.2">
      <c r="A30" s="219"/>
      <c r="B30" s="216"/>
      <c r="C30" s="152" t="s">
        <v>179</v>
      </c>
      <c r="D30" s="88">
        <v>30</v>
      </c>
      <c r="E30" s="222"/>
      <c r="F30" s="225"/>
      <c r="G30" s="228"/>
    </row>
    <row r="31" spans="1:7" s="1" customFormat="1" ht="18" customHeight="1" x14ac:dyDescent="0.2">
      <c r="A31" s="219"/>
      <c r="B31" s="216"/>
      <c r="C31" s="152" t="s">
        <v>202</v>
      </c>
      <c r="D31" s="88">
        <v>30</v>
      </c>
      <c r="E31" s="222"/>
      <c r="F31" s="225"/>
      <c r="G31" s="228"/>
    </row>
    <row r="32" spans="1:7" ht="18" customHeight="1" x14ac:dyDescent="0.2">
      <c r="A32" s="219"/>
      <c r="B32" s="216"/>
      <c r="C32" s="152" t="s">
        <v>203</v>
      </c>
      <c r="D32" s="108">
        <v>30</v>
      </c>
      <c r="E32" s="222"/>
      <c r="F32" s="225"/>
      <c r="G32" s="228"/>
    </row>
    <row r="33" spans="1:12" ht="18" customHeight="1" x14ac:dyDescent="0.2">
      <c r="A33" s="219"/>
      <c r="B33" s="216"/>
      <c r="C33" s="152" t="s">
        <v>204</v>
      </c>
      <c r="D33" s="108">
        <v>30</v>
      </c>
      <c r="E33" s="222"/>
      <c r="F33" s="225"/>
      <c r="G33" s="228"/>
      <c r="K33">
        <f>27*4</f>
        <v>108</v>
      </c>
      <c r="L33">
        <f>115/4</f>
        <v>28.75</v>
      </c>
    </row>
    <row r="34" spans="1:12" s="1" customFormat="1" ht="18" customHeight="1" x14ac:dyDescent="0.2">
      <c r="A34" s="219"/>
      <c r="B34" s="216"/>
      <c r="C34" s="152" t="s">
        <v>208</v>
      </c>
      <c r="D34" s="108">
        <v>30</v>
      </c>
      <c r="E34" s="222"/>
      <c r="F34" s="225"/>
      <c r="G34" s="228"/>
    </row>
    <row r="35" spans="1:12" s="1" customFormat="1" ht="18" customHeight="1" thickBot="1" x14ac:dyDescent="0.25">
      <c r="A35" s="220"/>
      <c r="B35" s="217"/>
      <c r="C35" s="154" t="s">
        <v>209</v>
      </c>
      <c r="D35" s="110">
        <v>30</v>
      </c>
      <c r="E35" s="223"/>
      <c r="F35" s="226"/>
      <c r="G35" s="228"/>
    </row>
    <row r="36" spans="1:12" ht="18" customHeight="1" x14ac:dyDescent="0.2">
      <c r="A36" s="218">
        <v>6</v>
      </c>
      <c r="B36" s="215" t="s">
        <v>33</v>
      </c>
      <c r="C36" s="133" t="s">
        <v>44</v>
      </c>
      <c r="D36" s="109">
        <v>33</v>
      </c>
      <c r="E36" s="221">
        <f>SUM(D36:D38)</f>
        <v>99</v>
      </c>
      <c r="F36" s="224" t="s">
        <v>168</v>
      </c>
      <c r="G36" s="228"/>
    </row>
    <row r="37" spans="1:12" s="1" customFormat="1" ht="18" customHeight="1" x14ac:dyDescent="0.2">
      <c r="A37" s="219"/>
      <c r="B37" s="216"/>
      <c r="C37" s="134" t="s">
        <v>45</v>
      </c>
      <c r="D37" s="88">
        <v>33</v>
      </c>
      <c r="E37" s="222"/>
      <c r="F37" s="225"/>
      <c r="G37" s="228"/>
    </row>
    <row r="38" spans="1:12" s="1" customFormat="1" ht="18" customHeight="1" thickBot="1" x14ac:dyDescent="0.25">
      <c r="A38" s="220"/>
      <c r="B38" s="217"/>
      <c r="C38" s="135" t="s">
        <v>164</v>
      </c>
      <c r="D38" s="110">
        <v>33</v>
      </c>
      <c r="E38" s="223"/>
      <c r="F38" s="226"/>
      <c r="G38" s="228"/>
    </row>
    <row r="39" spans="1:12" ht="18" customHeight="1" x14ac:dyDescent="0.2">
      <c r="A39" s="218">
        <v>7</v>
      </c>
      <c r="B39" s="215" t="s">
        <v>34</v>
      </c>
      <c r="C39" s="133" t="s">
        <v>140</v>
      </c>
      <c r="D39" s="109">
        <v>27</v>
      </c>
      <c r="E39" s="221">
        <f>SUM(D39:D44)</f>
        <v>189</v>
      </c>
      <c r="F39" s="224" t="s">
        <v>8</v>
      </c>
      <c r="G39" s="227" t="s">
        <v>201</v>
      </c>
    </row>
    <row r="40" spans="1:12" ht="18" customHeight="1" x14ac:dyDescent="0.2">
      <c r="A40" s="219"/>
      <c r="B40" s="216"/>
      <c r="C40" s="134" t="s">
        <v>141</v>
      </c>
      <c r="D40" s="88">
        <v>27</v>
      </c>
      <c r="E40" s="222"/>
      <c r="F40" s="225"/>
      <c r="G40" s="228"/>
    </row>
    <row r="41" spans="1:12" ht="18" customHeight="1" x14ac:dyDescent="0.2">
      <c r="A41" s="219"/>
      <c r="B41" s="216"/>
      <c r="C41" s="134" t="s">
        <v>142</v>
      </c>
      <c r="D41" s="88">
        <v>33</v>
      </c>
      <c r="E41" s="222"/>
      <c r="F41" s="225"/>
      <c r="G41" s="228"/>
      <c r="I41">
        <f>E39+D45+D46</f>
        <v>253</v>
      </c>
    </row>
    <row r="42" spans="1:12" ht="18" customHeight="1" x14ac:dyDescent="0.2">
      <c r="A42" s="219"/>
      <c r="B42" s="216"/>
      <c r="C42" s="134" t="s">
        <v>143</v>
      </c>
      <c r="D42" s="108">
        <v>32</v>
      </c>
      <c r="E42" s="222"/>
      <c r="F42" s="225"/>
      <c r="G42" s="228"/>
    </row>
    <row r="43" spans="1:12" ht="18" customHeight="1" x14ac:dyDescent="0.2">
      <c r="A43" s="219"/>
      <c r="B43" s="216"/>
      <c r="C43" s="134" t="s">
        <v>42</v>
      </c>
      <c r="D43" s="88">
        <v>35</v>
      </c>
      <c r="E43" s="222"/>
      <c r="F43" s="225"/>
      <c r="G43" s="228"/>
    </row>
    <row r="44" spans="1:12" s="1" customFormat="1" ht="18" customHeight="1" thickBot="1" x14ac:dyDescent="0.25">
      <c r="A44" s="220"/>
      <c r="B44" s="217"/>
      <c r="C44" s="135" t="s">
        <v>43</v>
      </c>
      <c r="D44" s="110">
        <v>35</v>
      </c>
      <c r="E44" s="223"/>
      <c r="F44" s="226"/>
      <c r="G44" s="228"/>
    </row>
    <row r="45" spans="1:12" ht="18" customHeight="1" x14ac:dyDescent="0.2">
      <c r="A45" s="218">
        <v>8</v>
      </c>
      <c r="B45" s="215" t="s">
        <v>35</v>
      </c>
      <c r="C45" s="133" t="s">
        <v>144</v>
      </c>
      <c r="D45" s="109">
        <v>32</v>
      </c>
      <c r="E45" s="221">
        <f>SUM(D45:D51)</f>
        <v>234</v>
      </c>
      <c r="F45" s="224" t="s">
        <v>7</v>
      </c>
      <c r="G45" s="228"/>
    </row>
    <row r="46" spans="1:12" ht="18" customHeight="1" x14ac:dyDescent="0.2">
      <c r="A46" s="219"/>
      <c r="B46" s="216"/>
      <c r="C46" s="134" t="s">
        <v>145</v>
      </c>
      <c r="D46" s="88">
        <v>32</v>
      </c>
      <c r="E46" s="222"/>
      <c r="F46" s="225"/>
      <c r="G46" s="228"/>
    </row>
    <row r="47" spans="1:12" ht="18" customHeight="1" x14ac:dyDescent="0.2">
      <c r="A47" s="219"/>
      <c r="B47" s="216"/>
      <c r="C47" s="134" t="s">
        <v>174</v>
      </c>
      <c r="D47" s="88">
        <v>32</v>
      </c>
      <c r="E47" s="222"/>
      <c r="F47" s="225"/>
      <c r="G47" s="228"/>
    </row>
    <row r="48" spans="1:12" s="1" customFormat="1" ht="18" customHeight="1" x14ac:dyDescent="0.2">
      <c r="A48" s="219"/>
      <c r="B48" s="216"/>
      <c r="C48" s="134" t="s">
        <v>39</v>
      </c>
      <c r="D48" s="88">
        <v>33</v>
      </c>
      <c r="E48" s="222"/>
      <c r="F48" s="225"/>
      <c r="G48" s="228"/>
    </row>
    <row r="49" spans="1:7" ht="18" customHeight="1" x14ac:dyDescent="0.2">
      <c r="A49" s="219"/>
      <c r="B49" s="216"/>
      <c r="C49" s="134" t="s">
        <v>40</v>
      </c>
      <c r="D49" s="88">
        <v>34</v>
      </c>
      <c r="E49" s="222"/>
      <c r="F49" s="225"/>
      <c r="G49" s="228"/>
    </row>
    <row r="50" spans="1:7" s="1" customFormat="1" ht="18" customHeight="1" x14ac:dyDescent="0.2">
      <c r="A50" s="219"/>
      <c r="B50" s="216"/>
      <c r="C50" s="156" t="s">
        <v>180</v>
      </c>
      <c r="D50" s="153">
        <v>35</v>
      </c>
      <c r="E50" s="222"/>
      <c r="F50" s="225"/>
      <c r="G50" s="228"/>
    </row>
    <row r="51" spans="1:7" ht="18" customHeight="1" thickBot="1" x14ac:dyDescent="0.25">
      <c r="A51" s="220"/>
      <c r="B51" s="217"/>
      <c r="C51" s="135" t="s">
        <v>181</v>
      </c>
      <c r="D51" s="110">
        <v>36</v>
      </c>
      <c r="E51" s="223"/>
      <c r="F51" s="226"/>
      <c r="G51" s="228"/>
    </row>
    <row r="52" spans="1:7" ht="18" customHeight="1" x14ac:dyDescent="0.2">
      <c r="A52" s="218">
        <v>9</v>
      </c>
      <c r="B52" s="215" t="s">
        <v>190</v>
      </c>
      <c r="C52" s="133" t="s">
        <v>41</v>
      </c>
      <c r="D52" s="109">
        <v>17</v>
      </c>
      <c r="E52" s="221">
        <f>SUM(D52:D55)</f>
        <v>97</v>
      </c>
      <c r="F52" s="224" t="s">
        <v>168</v>
      </c>
      <c r="G52" s="228"/>
    </row>
    <row r="53" spans="1:7" ht="18" customHeight="1" x14ac:dyDescent="0.2">
      <c r="A53" s="219"/>
      <c r="B53" s="216"/>
      <c r="C53" s="134" t="s">
        <v>173</v>
      </c>
      <c r="D53" s="88">
        <v>24</v>
      </c>
      <c r="E53" s="222"/>
      <c r="F53" s="225"/>
      <c r="G53" s="228"/>
    </row>
    <row r="54" spans="1:7" ht="18" customHeight="1" x14ac:dyDescent="0.2">
      <c r="A54" s="219"/>
      <c r="B54" s="216"/>
      <c r="C54" s="139" t="s">
        <v>205</v>
      </c>
      <c r="D54" s="108">
        <v>28</v>
      </c>
      <c r="E54" s="222"/>
      <c r="F54" s="225"/>
      <c r="G54" s="228"/>
    </row>
    <row r="55" spans="1:7" s="1" customFormat="1" ht="18" customHeight="1" thickBot="1" x14ac:dyDescent="0.25">
      <c r="A55" s="220"/>
      <c r="B55" s="217"/>
      <c r="C55" s="135" t="s">
        <v>206</v>
      </c>
      <c r="D55" s="110">
        <v>28</v>
      </c>
      <c r="E55" s="223"/>
      <c r="F55" s="226"/>
      <c r="G55" s="228"/>
    </row>
    <row r="56" spans="1:7" x14ac:dyDescent="0.2">
      <c r="D56" s="6">
        <f>SUM(D7:D55)</f>
        <v>1536</v>
      </c>
    </row>
  </sheetData>
  <mergeCells count="43">
    <mergeCell ref="A1:G1"/>
    <mergeCell ref="A2:G2"/>
    <mergeCell ref="A3:G3"/>
    <mergeCell ref="F7:F12"/>
    <mergeCell ref="F13:F19"/>
    <mergeCell ref="A4:G4"/>
    <mergeCell ref="G7:G22"/>
    <mergeCell ref="A7:A12"/>
    <mergeCell ref="B7:B12"/>
    <mergeCell ref="E7:E12"/>
    <mergeCell ref="A13:A19"/>
    <mergeCell ref="B13:B19"/>
    <mergeCell ref="E13:E19"/>
    <mergeCell ref="E20:E22"/>
    <mergeCell ref="F20:F22"/>
    <mergeCell ref="A20:A22"/>
    <mergeCell ref="F52:F55"/>
    <mergeCell ref="F45:F51"/>
    <mergeCell ref="F39:F44"/>
    <mergeCell ref="G39:G55"/>
    <mergeCell ref="E52:E55"/>
    <mergeCell ref="E45:E51"/>
    <mergeCell ref="E39:E44"/>
    <mergeCell ref="F23:F28"/>
    <mergeCell ref="G23:G38"/>
    <mergeCell ref="F29:F35"/>
    <mergeCell ref="F36:F38"/>
    <mergeCell ref="E29:E35"/>
    <mergeCell ref="B20:B22"/>
    <mergeCell ref="A45:A51"/>
    <mergeCell ref="B45:B51"/>
    <mergeCell ref="E36:E38"/>
    <mergeCell ref="A52:A55"/>
    <mergeCell ref="B52:B55"/>
    <mergeCell ref="A36:A38"/>
    <mergeCell ref="B36:B38"/>
    <mergeCell ref="A39:A44"/>
    <mergeCell ref="B39:B44"/>
    <mergeCell ref="A23:A28"/>
    <mergeCell ref="B23:B28"/>
    <mergeCell ref="E23:E28"/>
    <mergeCell ref="A29:A35"/>
    <mergeCell ref="B29:B35"/>
  </mergeCells>
  <pageMargins left="0.7" right="0.45" top="0.5" bottom="0.75" header="0.3" footer="0.3"/>
  <pageSetup paperSize="5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3"/>
  <sheetViews>
    <sheetView zoomScale="20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baseColWidth="10" defaultColWidth="9.1640625" defaultRowHeight="15" x14ac:dyDescent="0.2"/>
  <cols>
    <col min="1" max="1" width="4.83203125" style="1" customWidth="1"/>
    <col min="2" max="2" width="43.33203125" style="1" customWidth="1"/>
    <col min="3" max="4" width="7.6640625" style="1" customWidth="1"/>
    <col min="5" max="5" width="13.1640625" style="1" customWidth="1"/>
    <col min="6" max="9" width="9.1640625" style="7"/>
    <col min="10" max="11" width="0.6640625" style="1" customWidth="1"/>
    <col min="12" max="12" width="0" style="1" hidden="1" customWidth="1"/>
    <col min="13" max="14" width="15.1640625" style="1" hidden="1" customWidth="1"/>
    <col min="15" max="15" width="0.6640625" style="1" hidden="1" customWidth="1"/>
    <col min="16" max="17" width="15.1640625" style="1" hidden="1" customWidth="1"/>
    <col min="18" max="16384" width="9.1640625" style="1"/>
  </cols>
  <sheetData>
    <row r="1" spans="1:17" ht="24" x14ac:dyDescent="0.3">
      <c r="A1" s="230" t="s">
        <v>46</v>
      </c>
      <c r="B1" s="230"/>
      <c r="C1" s="230"/>
      <c r="D1" s="230"/>
      <c r="E1" s="230"/>
      <c r="F1" s="230"/>
      <c r="G1" s="230"/>
      <c r="H1" s="230"/>
      <c r="I1" s="230"/>
    </row>
    <row r="2" spans="1:17" ht="24" x14ac:dyDescent="0.3">
      <c r="A2" s="230" t="s">
        <v>26</v>
      </c>
      <c r="B2" s="230"/>
      <c r="C2" s="230"/>
      <c r="D2" s="230"/>
      <c r="E2" s="230"/>
      <c r="F2" s="230"/>
      <c r="G2" s="230"/>
      <c r="H2" s="230"/>
      <c r="I2" s="230"/>
    </row>
    <row r="3" spans="1:17" ht="24" x14ac:dyDescent="0.3">
      <c r="A3" s="230" t="s">
        <v>193</v>
      </c>
      <c r="B3" s="230"/>
      <c r="C3" s="230"/>
      <c r="D3" s="230"/>
      <c r="E3" s="230"/>
      <c r="F3" s="230"/>
      <c r="G3" s="230"/>
      <c r="H3" s="230"/>
      <c r="I3" s="230"/>
    </row>
    <row r="4" spans="1:17" ht="24" x14ac:dyDescent="0.3">
      <c r="A4" s="231" t="s">
        <v>207</v>
      </c>
      <c r="B4" s="231"/>
      <c r="C4" s="231"/>
      <c r="D4" s="231"/>
      <c r="E4" s="231"/>
      <c r="F4" s="231"/>
      <c r="G4" s="231"/>
      <c r="H4" s="231"/>
      <c r="I4" s="231"/>
    </row>
    <row r="5" spans="1:17" ht="16" thickBot="1" x14ac:dyDescent="0.25"/>
    <row r="6" spans="1:17" ht="15.75" customHeight="1" x14ac:dyDescent="0.2">
      <c r="A6" s="243" t="s">
        <v>0</v>
      </c>
      <c r="B6" s="249" t="s">
        <v>134</v>
      </c>
      <c r="C6" s="247" t="s">
        <v>121</v>
      </c>
      <c r="D6" s="245" t="s">
        <v>133</v>
      </c>
      <c r="E6" s="247" t="s">
        <v>47</v>
      </c>
      <c r="F6" s="251" t="s">
        <v>50</v>
      </c>
      <c r="G6" s="251"/>
      <c r="H6" s="279" t="s">
        <v>48</v>
      </c>
      <c r="I6" s="280"/>
      <c r="L6" s="281" t="s">
        <v>2</v>
      </c>
      <c r="M6" s="252" t="s">
        <v>49</v>
      </c>
      <c r="N6" s="238"/>
      <c r="O6" s="283"/>
      <c r="P6" s="238" t="s">
        <v>55</v>
      </c>
      <c r="Q6" s="239"/>
    </row>
    <row r="7" spans="1:17" ht="17" thickBot="1" x14ac:dyDescent="0.25">
      <c r="A7" s="244"/>
      <c r="B7" s="250"/>
      <c r="C7" s="248"/>
      <c r="D7" s="246"/>
      <c r="E7" s="248"/>
      <c r="F7" s="85" t="s">
        <v>51</v>
      </c>
      <c r="G7" s="87" t="s">
        <v>52</v>
      </c>
      <c r="H7" s="85" t="s">
        <v>53</v>
      </c>
      <c r="I7" s="86" t="s">
        <v>54</v>
      </c>
      <c r="L7" s="282"/>
      <c r="M7" s="8" t="s">
        <v>52</v>
      </c>
      <c r="N7" s="9" t="s">
        <v>51</v>
      </c>
      <c r="O7" s="284"/>
      <c r="P7" s="10" t="s">
        <v>52</v>
      </c>
      <c r="Q7" s="11" t="s">
        <v>51</v>
      </c>
    </row>
    <row r="8" spans="1:17" ht="16" x14ac:dyDescent="0.2">
      <c r="A8" s="81">
        <v>1</v>
      </c>
      <c r="B8" s="82" t="s">
        <v>140</v>
      </c>
      <c r="C8" s="83">
        <v>1</v>
      </c>
      <c r="D8" s="150" t="s">
        <v>230</v>
      </c>
      <c r="E8" s="97" t="s">
        <v>120</v>
      </c>
      <c r="F8" s="83" t="s">
        <v>54</v>
      </c>
      <c r="G8" s="83" t="s">
        <v>53</v>
      </c>
      <c r="H8" s="83" t="s">
        <v>55</v>
      </c>
      <c r="I8" s="84"/>
      <c r="L8" s="12">
        <v>101</v>
      </c>
      <c r="M8" s="13" t="s">
        <v>56</v>
      </c>
      <c r="N8" s="14" t="s">
        <v>57</v>
      </c>
      <c r="O8" s="240"/>
      <c r="P8" s="15" t="s">
        <v>58</v>
      </c>
      <c r="Q8" s="16" t="s">
        <v>59</v>
      </c>
    </row>
    <row r="9" spans="1:17" ht="16" x14ac:dyDescent="0.2">
      <c r="A9" s="137">
        <f>A8+1</f>
        <v>2</v>
      </c>
      <c r="B9" s="80" t="s">
        <v>141</v>
      </c>
      <c r="C9" s="4">
        <v>1</v>
      </c>
      <c r="D9" s="5" t="s">
        <v>230</v>
      </c>
      <c r="E9" s="98" t="s">
        <v>120</v>
      </c>
      <c r="F9" s="4" t="s">
        <v>53</v>
      </c>
      <c r="G9" s="4" t="s">
        <v>54</v>
      </c>
      <c r="H9" s="4" t="s">
        <v>55</v>
      </c>
      <c r="I9" s="74"/>
      <c r="L9" s="17">
        <v>102</v>
      </c>
      <c r="M9" s="18" t="s">
        <v>60</v>
      </c>
      <c r="N9" s="19" t="s">
        <v>61</v>
      </c>
      <c r="O9" s="241"/>
      <c r="P9" s="20" t="s">
        <v>62</v>
      </c>
      <c r="Q9" s="21" t="s">
        <v>63</v>
      </c>
    </row>
    <row r="10" spans="1:17" ht="16" x14ac:dyDescent="0.2">
      <c r="A10" s="137">
        <f t="shared" ref="A10:A84" si="0">A9+1</f>
        <v>3</v>
      </c>
      <c r="B10" s="80" t="s">
        <v>39</v>
      </c>
      <c r="C10" s="4">
        <v>1</v>
      </c>
      <c r="D10" s="5" t="s">
        <v>228</v>
      </c>
      <c r="E10" s="98" t="s">
        <v>123</v>
      </c>
      <c r="F10" s="4" t="s">
        <v>54</v>
      </c>
      <c r="G10" s="4" t="s">
        <v>53</v>
      </c>
      <c r="H10" s="4" t="s">
        <v>55</v>
      </c>
      <c r="I10" s="74"/>
      <c r="L10" s="17">
        <v>103</v>
      </c>
      <c r="M10" s="22" t="s">
        <v>64</v>
      </c>
      <c r="N10" s="19" t="s">
        <v>65</v>
      </c>
      <c r="O10" s="241"/>
      <c r="P10" s="23" t="s">
        <v>66</v>
      </c>
      <c r="Q10" s="21" t="s">
        <v>67</v>
      </c>
    </row>
    <row r="11" spans="1:17" ht="16" x14ac:dyDescent="0.2">
      <c r="A11" s="137">
        <f t="shared" si="0"/>
        <v>4</v>
      </c>
      <c r="B11" s="80" t="s">
        <v>40</v>
      </c>
      <c r="C11" s="4">
        <v>1</v>
      </c>
      <c r="D11" s="5" t="s">
        <v>228</v>
      </c>
      <c r="E11" s="98" t="s">
        <v>123</v>
      </c>
      <c r="F11" s="4" t="s">
        <v>53</v>
      </c>
      <c r="G11" s="4" t="s">
        <v>54</v>
      </c>
      <c r="H11" s="4" t="s">
        <v>55</v>
      </c>
      <c r="I11" s="74"/>
      <c r="L11" s="17">
        <v>201</v>
      </c>
      <c r="M11" s="22" t="s">
        <v>68</v>
      </c>
      <c r="N11" s="24" t="s">
        <v>69</v>
      </c>
      <c r="O11" s="241"/>
      <c r="P11" s="25" t="s">
        <v>70</v>
      </c>
      <c r="Q11" s="26" t="s">
        <v>71</v>
      </c>
    </row>
    <row r="12" spans="1:17" ht="16" x14ac:dyDescent="0.2">
      <c r="A12" s="137">
        <f t="shared" si="0"/>
        <v>5</v>
      </c>
      <c r="B12" s="80" t="s">
        <v>165</v>
      </c>
      <c r="C12" s="4">
        <v>1</v>
      </c>
      <c r="D12" s="5" t="s">
        <v>231</v>
      </c>
      <c r="E12" s="98" t="s">
        <v>124</v>
      </c>
      <c r="F12" s="4" t="s">
        <v>54</v>
      </c>
      <c r="G12" s="4" t="s">
        <v>53</v>
      </c>
      <c r="H12" s="4" t="s">
        <v>55</v>
      </c>
      <c r="I12" s="74"/>
      <c r="L12" s="17">
        <v>203</v>
      </c>
      <c r="M12" s="28" t="s">
        <v>72</v>
      </c>
      <c r="N12" s="29" t="s">
        <v>73</v>
      </c>
      <c r="O12" s="242"/>
      <c r="P12" s="20" t="s">
        <v>74</v>
      </c>
      <c r="Q12" s="30" t="s">
        <v>75</v>
      </c>
    </row>
    <row r="13" spans="1:17" ht="16" x14ac:dyDescent="0.2">
      <c r="A13" s="137">
        <f t="shared" si="0"/>
        <v>6</v>
      </c>
      <c r="B13" s="80" t="s">
        <v>142</v>
      </c>
      <c r="C13" s="4">
        <v>1</v>
      </c>
      <c r="D13" s="5" t="s">
        <v>225</v>
      </c>
      <c r="E13" s="98" t="s">
        <v>120</v>
      </c>
      <c r="F13" s="4" t="s">
        <v>54</v>
      </c>
      <c r="G13" s="4" t="s">
        <v>53</v>
      </c>
      <c r="H13" s="4" t="s">
        <v>55</v>
      </c>
      <c r="I13" s="74"/>
      <c r="L13" s="17">
        <v>204</v>
      </c>
      <c r="M13" s="269" t="s">
        <v>76</v>
      </c>
      <c r="N13" s="270"/>
      <c r="O13" s="270"/>
      <c r="P13" s="270"/>
      <c r="Q13" s="271"/>
    </row>
    <row r="14" spans="1:17" ht="16" x14ac:dyDescent="0.2">
      <c r="A14" s="137">
        <f t="shared" si="0"/>
        <v>7</v>
      </c>
      <c r="B14" s="80" t="s">
        <v>143</v>
      </c>
      <c r="C14" s="4">
        <v>1</v>
      </c>
      <c r="D14" s="5" t="s">
        <v>225</v>
      </c>
      <c r="E14" s="98" t="s">
        <v>120</v>
      </c>
      <c r="F14" s="4" t="s">
        <v>53</v>
      </c>
      <c r="G14" s="4" t="s">
        <v>54</v>
      </c>
      <c r="H14" s="4" t="s">
        <v>55</v>
      </c>
      <c r="I14" s="74"/>
      <c r="L14" s="17">
        <v>205</v>
      </c>
      <c r="M14" s="269" t="s">
        <v>77</v>
      </c>
      <c r="N14" s="270"/>
      <c r="O14" s="270"/>
      <c r="P14" s="270"/>
      <c r="Q14" s="271"/>
    </row>
    <row r="15" spans="1:17" ht="16" x14ac:dyDescent="0.2">
      <c r="A15" s="137">
        <f t="shared" si="0"/>
        <v>8</v>
      </c>
      <c r="B15" s="80" t="s">
        <v>144</v>
      </c>
      <c r="C15" s="4">
        <v>1</v>
      </c>
      <c r="D15" s="5" t="s">
        <v>224</v>
      </c>
      <c r="E15" s="98" t="s">
        <v>123</v>
      </c>
      <c r="F15" s="4" t="s">
        <v>54</v>
      </c>
      <c r="G15" s="4" t="s">
        <v>53</v>
      </c>
      <c r="H15" s="4" t="s">
        <v>55</v>
      </c>
      <c r="I15" s="74"/>
      <c r="L15" s="17">
        <v>206</v>
      </c>
      <c r="M15" s="272" t="s">
        <v>77</v>
      </c>
      <c r="N15" s="273"/>
      <c r="O15" s="273"/>
      <c r="P15" s="273"/>
      <c r="Q15" s="274"/>
    </row>
    <row r="16" spans="1:17" ht="16" x14ac:dyDescent="0.2">
      <c r="A16" s="137">
        <f t="shared" si="0"/>
        <v>9</v>
      </c>
      <c r="B16" s="80" t="s">
        <v>145</v>
      </c>
      <c r="C16" s="4">
        <v>1</v>
      </c>
      <c r="D16" s="5" t="s">
        <v>224</v>
      </c>
      <c r="E16" s="98" t="s">
        <v>123</v>
      </c>
      <c r="F16" s="4" t="s">
        <v>53</v>
      </c>
      <c r="G16" s="4" t="s">
        <v>54</v>
      </c>
      <c r="H16" s="4" t="s">
        <v>55</v>
      </c>
      <c r="I16" s="74"/>
      <c r="L16" s="17">
        <v>301</v>
      </c>
      <c r="M16" s="31" t="s">
        <v>78</v>
      </c>
      <c r="N16" s="32" t="s">
        <v>79</v>
      </c>
      <c r="O16" s="33"/>
      <c r="P16" s="30" t="s">
        <v>80</v>
      </c>
      <c r="Q16" s="34" t="s">
        <v>81</v>
      </c>
    </row>
    <row r="17" spans="1:17" ht="16" x14ac:dyDescent="0.2">
      <c r="A17" s="137">
        <f t="shared" si="0"/>
        <v>10</v>
      </c>
      <c r="B17" s="80" t="s">
        <v>174</v>
      </c>
      <c r="C17" s="4">
        <v>1</v>
      </c>
      <c r="D17" s="5" t="s">
        <v>226</v>
      </c>
      <c r="E17" s="98" t="s">
        <v>123</v>
      </c>
      <c r="F17" s="4" t="s">
        <v>53</v>
      </c>
      <c r="G17" s="4" t="s">
        <v>54</v>
      </c>
      <c r="H17" s="4" t="s">
        <v>55</v>
      </c>
      <c r="I17" s="74"/>
      <c r="L17" s="17">
        <v>302</v>
      </c>
      <c r="M17" s="35" t="s">
        <v>82</v>
      </c>
      <c r="N17" s="36" t="s">
        <v>83</v>
      </c>
      <c r="O17" s="37"/>
      <c r="P17" s="34" t="s">
        <v>84</v>
      </c>
      <c r="Q17" s="38" t="s">
        <v>85</v>
      </c>
    </row>
    <row r="18" spans="1:17" ht="16" x14ac:dyDescent="0.2">
      <c r="A18" s="137">
        <f t="shared" si="0"/>
        <v>11</v>
      </c>
      <c r="B18" s="80" t="s">
        <v>205</v>
      </c>
      <c r="C18" s="4">
        <v>1</v>
      </c>
      <c r="D18" s="5" t="s">
        <v>227</v>
      </c>
      <c r="E18" s="101" t="s">
        <v>124</v>
      </c>
      <c r="F18" s="4" t="s">
        <v>54</v>
      </c>
      <c r="G18" s="4" t="s">
        <v>53</v>
      </c>
      <c r="H18" s="4" t="s">
        <v>55</v>
      </c>
      <c r="I18" s="74"/>
      <c r="L18" s="17"/>
      <c r="M18" s="92"/>
      <c r="N18" s="93"/>
      <c r="O18" s="90"/>
      <c r="P18" s="94"/>
      <c r="Q18" s="95"/>
    </row>
    <row r="19" spans="1:17" ht="16" x14ac:dyDescent="0.2">
      <c r="A19" s="137">
        <f t="shared" si="0"/>
        <v>12</v>
      </c>
      <c r="B19" s="80" t="s">
        <v>206</v>
      </c>
      <c r="C19" s="4">
        <v>1</v>
      </c>
      <c r="D19" s="5" t="s">
        <v>227</v>
      </c>
      <c r="E19" s="101" t="s">
        <v>166</v>
      </c>
      <c r="F19" s="4" t="s">
        <v>53</v>
      </c>
      <c r="G19" s="4" t="s">
        <v>54</v>
      </c>
      <c r="H19" s="4" t="s">
        <v>55</v>
      </c>
      <c r="I19" s="74"/>
      <c r="L19" s="17"/>
      <c r="M19" s="92"/>
      <c r="N19" s="93"/>
      <c r="O19" s="136"/>
      <c r="P19" s="94"/>
      <c r="Q19" s="95"/>
    </row>
    <row r="20" spans="1:17" ht="16" x14ac:dyDescent="0.2">
      <c r="A20" s="137">
        <f t="shared" si="0"/>
        <v>13</v>
      </c>
      <c r="B20" s="80" t="s">
        <v>42</v>
      </c>
      <c r="C20" s="4">
        <v>1</v>
      </c>
      <c r="D20" s="5" t="s">
        <v>223</v>
      </c>
      <c r="E20" s="98" t="s">
        <v>120</v>
      </c>
      <c r="F20" s="4" t="s">
        <v>54</v>
      </c>
      <c r="G20" s="4" t="s">
        <v>53</v>
      </c>
      <c r="H20" s="4" t="s">
        <v>49</v>
      </c>
      <c r="I20" s="74"/>
      <c r="L20" s="17">
        <v>305</v>
      </c>
      <c r="M20" s="275" t="s">
        <v>86</v>
      </c>
      <c r="N20" s="276"/>
      <c r="O20" s="276"/>
      <c r="P20" s="276"/>
      <c r="Q20" s="277"/>
    </row>
    <row r="21" spans="1:17" ht="17" thickBot="1" x14ac:dyDescent="0.25">
      <c r="A21" s="137">
        <f t="shared" si="0"/>
        <v>14</v>
      </c>
      <c r="B21" s="80" t="s">
        <v>43</v>
      </c>
      <c r="C21" s="4">
        <v>1</v>
      </c>
      <c r="D21" s="5" t="s">
        <v>223</v>
      </c>
      <c r="E21" s="98" t="s">
        <v>120</v>
      </c>
      <c r="F21" s="4" t="s">
        <v>53</v>
      </c>
      <c r="G21" s="4" t="s">
        <v>54</v>
      </c>
      <c r="H21" s="4" t="s">
        <v>49</v>
      </c>
      <c r="I21" s="74"/>
      <c r="L21" s="17">
        <v>306</v>
      </c>
      <c r="M21" s="272" t="s">
        <v>87</v>
      </c>
      <c r="N21" s="273"/>
      <c r="O21" s="278"/>
      <c r="P21" s="273"/>
      <c r="Q21" s="274"/>
    </row>
    <row r="22" spans="1:17" ht="16" x14ac:dyDescent="0.2">
      <c r="A22" s="137">
        <f t="shared" si="0"/>
        <v>15</v>
      </c>
      <c r="B22" s="80" t="s">
        <v>44</v>
      </c>
      <c r="C22" s="4">
        <v>1</v>
      </c>
      <c r="D22" s="5" t="s">
        <v>237</v>
      </c>
      <c r="E22" s="98" t="s">
        <v>132</v>
      </c>
      <c r="F22" s="4" t="s">
        <v>54</v>
      </c>
      <c r="G22" s="4" t="s">
        <v>53</v>
      </c>
      <c r="H22" s="4" t="s">
        <v>55</v>
      </c>
      <c r="I22" s="74"/>
      <c r="L22" s="17">
        <v>401</v>
      </c>
      <c r="M22" s="28" t="s">
        <v>88</v>
      </c>
      <c r="N22" s="23" t="s">
        <v>89</v>
      </c>
      <c r="O22" s="255"/>
      <c r="P22" s="24" t="s">
        <v>90</v>
      </c>
      <c r="Q22" s="41" t="s">
        <v>91</v>
      </c>
    </row>
    <row r="23" spans="1:17" ht="16" x14ac:dyDescent="0.2">
      <c r="A23" s="137">
        <f t="shared" si="0"/>
        <v>16</v>
      </c>
      <c r="B23" s="80" t="s">
        <v>45</v>
      </c>
      <c r="C23" s="4">
        <v>1</v>
      </c>
      <c r="D23" s="5" t="s">
        <v>237</v>
      </c>
      <c r="E23" s="98" t="s">
        <v>132</v>
      </c>
      <c r="F23" s="4" t="s">
        <v>53</v>
      </c>
      <c r="G23" s="4" t="s">
        <v>54</v>
      </c>
      <c r="H23" s="4" t="s">
        <v>55</v>
      </c>
      <c r="I23" s="74"/>
      <c r="L23" s="17">
        <v>402</v>
      </c>
      <c r="M23" s="39" t="s">
        <v>92</v>
      </c>
      <c r="N23" s="40" t="s">
        <v>93</v>
      </c>
      <c r="O23" s="256"/>
      <c r="P23" s="27" t="s">
        <v>94</v>
      </c>
      <c r="Q23" s="42" t="s">
        <v>95</v>
      </c>
    </row>
    <row r="24" spans="1:17" ht="16" x14ac:dyDescent="0.2">
      <c r="A24" s="137">
        <f t="shared" si="0"/>
        <v>17</v>
      </c>
      <c r="B24" s="80" t="s">
        <v>164</v>
      </c>
      <c r="C24" s="4">
        <v>1</v>
      </c>
      <c r="D24" s="5" t="s">
        <v>226</v>
      </c>
      <c r="E24" s="98" t="s">
        <v>132</v>
      </c>
      <c r="F24" s="4" t="s">
        <v>54</v>
      </c>
      <c r="G24" s="4" t="s">
        <v>53</v>
      </c>
      <c r="H24" s="4" t="s">
        <v>55</v>
      </c>
      <c r="I24" s="74"/>
      <c r="L24" s="17">
        <v>403</v>
      </c>
      <c r="M24" s="258" t="s">
        <v>96</v>
      </c>
      <c r="N24" s="259"/>
      <c r="O24" s="256"/>
      <c r="P24" s="27" t="s">
        <v>97</v>
      </c>
      <c r="Q24" s="43" t="s">
        <v>98</v>
      </c>
    </row>
    <row r="25" spans="1:17" ht="16" x14ac:dyDescent="0.2">
      <c r="A25" s="137">
        <f t="shared" si="0"/>
        <v>18</v>
      </c>
      <c r="B25" s="80" t="s">
        <v>41</v>
      </c>
      <c r="C25" s="4">
        <v>1</v>
      </c>
      <c r="D25" s="5" t="s">
        <v>231</v>
      </c>
      <c r="E25" s="98" t="s">
        <v>124</v>
      </c>
      <c r="F25" s="4" t="s">
        <v>53</v>
      </c>
      <c r="G25" s="4" t="s">
        <v>54</v>
      </c>
      <c r="H25" s="4" t="s">
        <v>55</v>
      </c>
      <c r="I25" s="74"/>
      <c r="L25" s="44">
        <v>404</v>
      </c>
      <c r="M25" s="258" t="s">
        <v>99</v>
      </c>
      <c r="N25" s="259"/>
      <c r="O25" s="257"/>
      <c r="P25" s="45"/>
      <c r="Q25" s="46"/>
    </row>
    <row r="26" spans="1:17" ht="16" x14ac:dyDescent="0.2">
      <c r="A26" s="137">
        <f t="shared" si="0"/>
        <v>19</v>
      </c>
      <c r="B26" s="80" t="s">
        <v>180</v>
      </c>
      <c r="C26" s="4">
        <v>1</v>
      </c>
      <c r="D26" s="5" t="s">
        <v>222</v>
      </c>
      <c r="E26" s="98" t="s">
        <v>123</v>
      </c>
      <c r="F26" s="4" t="s">
        <v>54</v>
      </c>
      <c r="G26" s="4" t="s">
        <v>53</v>
      </c>
      <c r="H26" s="4" t="s">
        <v>49</v>
      </c>
      <c r="I26" s="74"/>
      <c r="L26" s="17">
        <v>405</v>
      </c>
      <c r="M26" s="260" t="s">
        <v>100</v>
      </c>
      <c r="N26" s="261"/>
      <c r="O26" s="261"/>
      <c r="P26" s="261"/>
      <c r="Q26" s="262"/>
    </row>
    <row r="27" spans="1:17" ht="16" x14ac:dyDescent="0.2">
      <c r="A27" s="137">
        <f t="shared" si="0"/>
        <v>20</v>
      </c>
      <c r="B27" s="80" t="s">
        <v>181</v>
      </c>
      <c r="C27" s="4">
        <v>1</v>
      </c>
      <c r="D27" s="5" t="s">
        <v>222</v>
      </c>
      <c r="E27" s="98" t="s">
        <v>123</v>
      </c>
      <c r="F27" s="4" t="s">
        <v>53</v>
      </c>
      <c r="G27" s="4" t="s">
        <v>54</v>
      </c>
      <c r="H27" s="4" t="s">
        <v>49</v>
      </c>
      <c r="I27" s="74"/>
      <c r="L27" s="17"/>
      <c r="M27" s="103"/>
      <c r="N27" s="104"/>
      <c r="O27" s="104"/>
      <c r="P27" s="104"/>
      <c r="Q27" s="105"/>
    </row>
    <row r="28" spans="1:17" ht="16" x14ac:dyDescent="0.2">
      <c r="A28" s="137">
        <f t="shared" si="0"/>
        <v>21</v>
      </c>
      <c r="B28" s="80" t="s">
        <v>146</v>
      </c>
      <c r="C28" s="4">
        <v>1</v>
      </c>
      <c r="D28" s="5" t="s">
        <v>215</v>
      </c>
      <c r="E28" s="102" t="s">
        <v>166</v>
      </c>
      <c r="F28" s="4" t="s">
        <v>53</v>
      </c>
      <c r="G28" s="4" t="s">
        <v>54</v>
      </c>
      <c r="H28" s="4" t="s">
        <v>49</v>
      </c>
      <c r="I28" s="74"/>
      <c r="L28" s="47">
        <v>406</v>
      </c>
      <c r="M28" s="263" t="s">
        <v>101</v>
      </c>
      <c r="N28" s="264"/>
      <c r="O28" s="264"/>
      <c r="P28" s="264"/>
      <c r="Q28" s="265"/>
    </row>
    <row r="29" spans="1:17" ht="16" x14ac:dyDescent="0.2">
      <c r="A29" s="137">
        <f t="shared" si="0"/>
        <v>22</v>
      </c>
      <c r="B29" s="80" t="s">
        <v>147</v>
      </c>
      <c r="C29" s="4">
        <v>1</v>
      </c>
      <c r="D29" s="5" t="s">
        <v>215</v>
      </c>
      <c r="E29" s="102" t="s">
        <v>166</v>
      </c>
      <c r="F29" s="4" t="s">
        <v>54</v>
      </c>
      <c r="G29" s="4" t="s">
        <v>53</v>
      </c>
      <c r="H29" s="4" t="s">
        <v>49</v>
      </c>
      <c r="I29" s="74"/>
      <c r="L29" s="47" t="s">
        <v>102</v>
      </c>
      <c r="M29" s="266" t="s">
        <v>103</v>
      </c>
      <c r="N29" s="267"/>
      <c r="O29" s="267"/>
      <c r="P29" s="267"/>
      <c r="Q29" s="268"/>
    </row>
    <row r="30" spans="1:17" ht="16" x14ac:dyDescent="0.2">
      <c r="A30" s="137">
        <f t="shared" si="0"/>
        <v>23</v>
      </c>
      <c r="B30" s="80" t="s">
        <v>148</v>
      </c>
      <c r="C30" s="4">
        <v>1</v>
      </c>
      <c r="D30" s="5" t="s">
        <v>216</v>
      </c>
      <c r="E30" s="101" t="s">
        <v>166</v>
      </c>
      <c r="F30" s="4" t="s">
        <v>53</v>
      </c>
      <c r="G30" s="4" t="s">
        <v>54</v>
      </c>
      <c r="H30" s="4" t="s">
        <v>49</v>
      </c>
      <c r="I30" s="74"/>
      <c r="L30" s="17" t="s">
        <v>104</v>
      </c>
      <c r="M30" s="48" t="s">
        <v>105</v>
      </c>
      <c r="N30" s="49" t="s">
        <v>106</v>
      </c>
      <c r="O30" s="33"/>
      <c r="P30" s="253" t="s">
        <v>107</v>
      </c>
      <c r="Q30" s="254"/>
    </row>
    <row r="31" spans="1:17" ht="16" x14ac:dyDescent="0.2">
      <c r="A31" s="137">
        <f t="shared" si="0"/>
        <v>24</v>
      </c>
      <c r="B31" s="80" t="s">
        <v>149</v>
      </c>
      <c r="C31" s="4">
        <v>1</v>
      </c>
      <c r="D31" s="5" t="s">
        <v>213</v>
      </c>
      <c r="E31" s="101" t="s">
        <v>166</v>
      </c>
      <c r="F31" s="4" t="s">
        <v>53</v>
      </c>
      <c r="G31" s="4" t="s">
        <v>54</v>
      </c>
      <c r="H31" s="4" t="s">
        <v>55</v>
      </c>
      <c r="I31" s="74"/>
      <c r="L31" s="17" t="s">
        <v>108</v>
      </c>
      <c r="M31" s="54" t="s">
        <v>126</v>
      </c>
      <c r="N31" s="49" t="s">
        <v>109</v>
      </c>
      <c r="O31" s="37"/>
      <c r="P31" s="75"/>
      <c r="Q31" s="56" t="s">
        <v>127</v>
      </c>
    </row>
    <row r="32" spans="1:17" ht="16" x14ac:dyDescent="0.2">
      <c r="A32" s="137">
        <f t="shared" si="0"/>
        <v>25</v>
      </c>
      <c r="B32" s="80" t="s">
        <v>169</v>
      </c>
      <c r="C32" s="4">
        <v>1</v>
      </c>
      <c r="D32" s="5" t="s">
        <v>213</v>
      </c>
      <c r="E32" s="101" t="s">
        <v>124</v>
      </c>
      <c r="F32" s="4" t="s">
        <v>54</v>
      </c>
      <c r="G32" s="4" t="s">
        <v>53</v>
      </c>
      <c r="H32" s="4" t="s">
        <v>55</v>
      </c>
      <c r="I32" s="74"/>
      <c r="L32" s="17"/>
      <c r="M32" s="54"/>
      <c r="N32" s="49"/>
      <c r="O32" s="89"/>
      <c r="P32" s="75"/>
      <c r="Q32" s="91"/>
    </row>
    <row r="33" spans="1:17" ht="16" x14ac:dyDescent="0.2">
      <c r="A33" s="137">
        <f t="shared" si="0"/>
        <v>26</v>
      </c>
      <c r="B33" s="80" t="s">
        <v>170</v>
      </c>
      <c r="C33" s="4">
        <v>1</v>
      </c>
      <c r="D33" s="5" t="s">
        <v>238</v>
      </c>
      <c r="E33" s="101" t="s">
        <v>124</v>
      </c>
      <c r="F33" s="4" t="s">
        <v>53</v>
      </c>
      <c r="G33" s="4" t="s">
        <v>54</v>
      </c>
      <c r="H33" s="4" t="s">
        <v>55</v>
      </c>
      <c r="I33" s="74"/>
      <c r="L33" s="17"/>
      <c r="M33" s="54"/>
      <c r="N33" s="49"/>
      <c r="O33" s="138"/>
      <c r="P33" s="75"/>
      <c r="Q33" s="91"/>
    </row>
    <row r="34" spans="1:17" ht="16" x14ac:dyDescent="0.2">
      <c r="A34" s="137">
        <f t="shared" si="0"/>
        <v>27</v>
      </c>
      <c r="B34" s="80" t="s">
        <v>150</v>
      </c>
      <c r="C34" s="4">
        <v>1</v>
      </c>
      <c r="D34" s="5" t="s">
        <v>214</v>
      </c>
      <c r="E34" s="98" t="s">
        <v>123</v>
      </c>
      <c r="F34" s="4" t="s">
        <v>53</v>
      </c>
      <c r="G34" s="4" t="s">
        <v>54</v>
      </c>
      <c r="H34" s="4" t="s">
        <v>49</v>
      </c>
      <c r="I34" s="74"/>
      <c r="L34" s="17" t="s">
        <v>110</v>
      </c>
      <c r="M34" s="50" t="s">
        <v>111</v>
      </c>
      <c r="N34" s="51" t="s">
        <v>112</v>
      </c>
      <c r="O34" s="37"/>
      <c r="P34" s="52"/>
      <c r="Q34" s="53"/>
    </row>
    <row r="35" spans="1:17" ht="16" x14ac:dyDescent="0.2">
      <c r="A35" s="137">
        <f t="shared" si="0"/>
        <v>28</v>
      </c>
      <c r="B35" s="80" t="s">
        <v>151</v>
      </c>
      <c r="C35" s="4">
        <v>1</v>
      </c>
      <c r="D35" s="5" t="s">
        <v>214</v>
      </c>
      <c r="E35" s="98" t="s">
        <v>123</v>
      </c>
      <c r="F35" s="4" t="s">
        <v>54</v>
      </c>
      <c r="G35" s="4" t="s">
        <v>53</v>
      </c>
      <c r="H35" s="4" t="s">
        <v>49</v>
      </c>
      <c r="I35" s="74"/>
      <c r="L35" s="44" t="s">
        <v>113</v>
      </c>
      <c r="M35" s="54" t="s">
        <v>125</v>
      </c>
      <c r="N35" s="51" t="s">
        <v>114</v>
      </c>
      <c r="O35" s="37"/>
      <c r="P35" s="55"/>
      <c r="Q35" s="56"/>
    </row>
    <row r="36" spans="1:17" ht="16" x14ac:dyDescent="0.2">
      <c r="A36" s="137">
        <f t="shared" si="0"/>
        <v>29</v>
      </c>
      <c r="B36" s="80" t="s">
        <v>152</v>
      </c>
      <c r="C36" s="4">
        <v>1</v>
      </c>
      <c r="D36" s="5" t="s">
        <v>216</v>
      </c>
      <c r="E36" s="98" t="s">
        <v>123</v>
      </c>
      <c r="F36" s="4" t="s">
        <v>54</v>
      </c>
      <c r="G36" s="4" t="s">
        <v>53</v>
      </c>
      <c r="H36" s="4" t="s">
        <v>49</v>
      </c>
      <c r="I36" s="74"/>
      <c r="L36" s="44" t="s">
        <v>115</v>
      </c>
      <c r="M36" s="54"/>
      <c r="N36" s="57"/>
      <c r="O36" s="58"/>
      <c r="P36" s="52"/>
      <c r="Q36" s="59"/>
    </row>
    <row r="37" spans="1:17" ht="16" x14ac:dyDescent="0.2">
      <c r="A37" s="137">
        <f t="shared" si="0"/>
        <v>30</v>
      </c>
      <c r="B37" s="80" t="s">
        <v>153</v>
      </c>
      <c r="C37" s="4">
        <v>1</v>
      </c>
      <c r="D37" s="5" t="s">
        <v>214</v>
      </c>
      <c r="E37" s="98" t="s">
        <v>123</v>
      </c>
      <c r="F37" s="4" t="s">
        <v>54</v>
      </c>
      <c r="G37" s="4" t="s">
        <v>53</v>
      </c>
      <c r="H37" s="4" t="s">
        <v>55</v>
      </c>
      <c r="I37" s="74"/>
      <c r="L37" s="44" t="s">
        <v>116</v>
      </c>
      <c r="M37" s="54"/>
      <c r="N37" s="57"/>
      <c r="O37" s="58"/>
      <c r="P37" s="60"/>
      <c r="Q37" s="61"/>
    </row>
    <row r="38" spans="1:17" ht="16" x14ac:dyDescent="0.2">
      <c r="A38" s="137">
        <f t="shared" si="0"/>
        <v>31</v>
      </c>
      <c r="B38" s="80" t="s">
        <v>171</v>
      </c>
      <c r="C38" s="4">
        <v>1</v>
      </c>
      <c r="D38" s="5" t="s">
        <v>214</v>
      </c>
      <c r="E38" s="98" t="s">
        <v>123</v>
      </c>
      <c r="F38" s="4" t="s">
        <v>53</v>
      </c>
      <c r="G38" s="4" t="s">
        <v>54</v>
      </c>
      <c r="H38" s="4" t="s">
        <v>55</v>
      </c>
      <c r="I38" s="74"/>
      <c r="L38" s="44"/>
      <c r="M38" s="54"/>
      <c r="N38" s="57"/>
      <c r="O38" s="58"/>
      <c r="P38" s="60"/>
      <c r="Q38" s="61"/>
    </row>
    <row r="39" spans="1:17" ht="16" x14ac:dyDescent="0.2">
      <c r="A39" s="137">
        <f t="shared" si="0"/>
        <v>32</v>
      </c>
      <c r="B39" s="80" t="s">
        <v>172</v>
      </c>
      <c r="C39" s="4">
        <v>1</v>
      </c>
      <c r="D39" s="5" t="s">
        <v>215</v>
      </c>
      <c r="E39" s="98" t="s">
        <v>123</v>
      </c>
      <c r="F39" s="4" t="s">
        <v>53</v>
      </c>
      <c r="G39" s="4" t="s">
        <v>54</v>
      </c>
      <c r="H39" s="4" t="s">
        <v>55</v>
      </c>
      <c r="I39" s="74"/>
      <c r="L39" s="44"/>
      <c r="M39" s="54"/>
      <c r="N39" s="57"/>
      <c r="O39" s="58"/>
      <c r="P39" s="60"/>
      <c r="Q39" s="61"/>
    </row>
    <row r="40" spans="1:17" ht="16" x14ac:dyDescent="0.2">
      <c r="A40" s="137">
        <f t="shared" si="0"/>
        <v>33</v>
      </c>
      <c r="B40" s="80" t="s">
        <v>154</v>
      </c>
      <c r="C40" s="4">
        <v>1</v>
      </c>
      <c r="D40" s="5" t="s">
        <v>239</v>
      </c>
      <c r="E40" s="98" t="s">
        <v>120</v>
      </c>
      <c r="F40" s="4" t="s">
        <v>53</v>
      </c>
      <c r="G40" s="4" t="s">
        <v>54</v>
      </c>
      <c r="H40" s="4" t="s">
        <v>49</v>
      </c>
      <c r="I40" s="74"/>
      <c r="L40" s="44" t="s">
        <v>117</v>
      </c>
      <c r="M40" s="62"/>
      <c r="N40" s="60"/>
      <c r="O40" s="58"/>
      <c r="P40" s="60"/>
      <c r="Q40" s="61"/>
    </row>
    <row r="41" spans="1:17" ht="16" x14ac:dyDescent="0.2">
      <c r="A41" s="137">
        <f t="shared" si="0"/>
        <v>34</v>
      </c>
      <c r="B41" s="80" t="s">
        <v>155</v>
      </c>
      <c r="C41" s="4">
        <v>1</v>
      </c>
      <c r="D41" s="5" t="s">
        <v>239</v>
      </c>
      <c r="E41" s="98" t="s">
        <v>120</v>
      </c>
      <c r="F41" s="4" t="s">
        <v>54</v>
      </c>
      <c r="G41" s="4" t="s">
        <v>53</v>
      </c>
      <c r="H41" s="4" t="s">
        <v>49</v>
      </c>
      <c r="I41" s="74"/>
      <c r="L41" s="44" t="s">
        <v>118</v>
      </c>
      <c r="M41" s="63"/>
      <c r="N41" s="64"/>
      <c r="O41" s="65"/>
      <c r="P41" s="66"/>
      <c r="Q41" s="67"/>
    </row>
    <row r="42" spans="1:17" ht="17" thickBot="1" x14ac:dyDescent="0.25">
      <c r="A42" s="137">
        <f t="shared" si="0"/>
        <v>35</v>
      </c>
      <c r="B42" s="80" t="s">
        <v>156</v>
      </c>
      <c r="C42" s="4">
        <v>1</v>
      </c>
      <c r="D42" s="5" t="s">
        <v>226</v>
      </c>
      <c r="E42" s="98" t="s">
        <v>120</v>
      </c>
      <c r="F42" s="4" t="s">
        <v>53</v>
      </c>
      <c r="G42" s="4" t="s">
        <v>54</v>
      </c>
      <c r="H42" s="4" t="s">
        <v>49</v>
      </c>
      <c r="I42" s="74"/>
      <c r="L42" s="68" t="s">
        <v>119</v>
      </c>
      <c r="M42" s="69"/>
      <c r="N42" s="70"/>
      <c r="O42" s="71"/>
      <c r="P42" s="72"/>
      <c r="Q42" s="73"/>
    </row>
    <row r="43" spans="1:17" ht="16" x14ac:dyDescent="0.2">
      <c r="A43" s="137">
        <f t="shared" si="0"/>
        <v>36</v>
      </c>
      <c r="B43" s="80" t="s">
        <v>157</v>
      </c>
      <c r="C43" s="4">
        <v>1</v>
      </c>
      <c r="D43" s="5" t="s">
        <v>226</v>
      </c>
      <c r="E43" s="98" t="s">
        <v>120</v>
      </c>
      <c r="F43" s="4" t="s">
        <v>54</v>
      </c>
      <c r="G43" s="4" t="s">
        <v>53</v>
      </c>
      <c r="H43" s="4" t="s">
        <v>49</v>
      </c>
      <c r="I43" s="74"/>
    </row>
    <row r="44" spans="1:17" ht="16" x14ac:dyDescent="0.2">
      <c r="A44" s="137">
        <f t="shared" si="0"/>
        <v>37</v>
      </c>
      <c r="B44" s="80" t="s">
        <v>158</v>
      </c>
      <c r="C44" s="4">
        <v>1</v>
      </c>
      <c r="D44" s="5" t="s">
        <v>225</v>
      </c>
      <c r="E44" s="102" t="s">
        <v>123</v>
      </c>
      <c r="F44" s="4" t="s">
        <v>53</v>
      </c>
      <c r="G44" s="4" t="s">
        <v>54</v>
      </c>
      <c r="H44" s="4" t="s">
        <v>49</v>
      </c>
      <c r="I44" s="74"/>
    </row>
    <row r="45" spans="1:17" ht="16" x14ac:dyDescent="0.2">
      <c r="A45" s="137">
        <f t="shared" si="0"/>
        <v>38</v>
      </c>
      <c r="B45" s="80" t="s">
        <v>159</v>
      </c>
      <c r="C45" s="4">
        <v>1</v>
      </c>
      <c r="D45" s="5" t="s">
        <v>225</v>
      </c>
      <c r="E45" s="102" t="s">
        <v>123</v>
      </c>
      <c r="F45" s="4" t="s">
        <v>54</v>
      </c>
      <c r="G45" s="4" t="s">
        <v>53</v>
      </c>
      <c r="H45" s="4" t="s">
        <v>49</v>
      </c>
      <c r="I45" s="74"/>
    </row>
    <row r="46" spans="1:17" ht="16" x14ac:dyDescent="0.2">
      <c r="A46" s="137">
        <f t="shared" si="0"/>
        <v>39</v>
      </c>
      <c r="B46" s="80" t="s">
        <v>160</v>
      </c>
      <c r="C46" s="4">
        <v>1</v>
      </c>
      <c r="D46" s="5" t="s">
        <v>218</v>
      </c>
      <c r="E46" s="102" t="s">
        <v>210</v>
      </c>
      <c r="F46" s="4" t="s">
        <v>53</v>
      </c>
      <c r="G46" s="4" t="s">
        <v>54</v>
      </c>
      <c r="H46" s="4" t="s">
        <v>55</v>
      </c>
      <c r="I46" s="74"/>
    </row>
    <row r="47" spans="1:17" ht="16" x14ac:dyDescent="0.2">
      <c r="A47" s="137">
        <f t="shared" si="0"/>
        <v>40</v>
      </c>
      <c r="B47" s="80" t="s">
        <v>161</v>
      </c>
      <c r="C47" s="4">
        <v>1</v>
      </c>
      <c r="D47" s="5" t="s">
        <v>218</v>
      </c>
      <c r="E47" s="102" t="s">
        <v>210</v>
      </c>
      <c r="F47" s="4" t="s">
        <v>54</v>
      </c>
      <c r="G47" s="4" t="s">
        <v>53</v>
      </c>
      <c r="H47" s="4" t="s">
        <v>55</v>
      </c>
      <c r="I47" s="74"/>
    </row>
    <row r="48" spans="1:17" ht="16" x14ac:dyDescent="0.2">
      <c r="A48" s="137">
        <f t="shared" si="0"/>
        <v>41</v>
      </c>
      <c r="B48" s="80" t="s">
        <v>179</v>
      </c>
      <c r="C48" s="4">
        <v>1</v>
      </c>
      <c r="D48" s="5" t="s">
        <v>219</v>
      </c>
      <c r="E48" s="102" t="s">
        <v>210</v>
      </c>
      <c r="F48" s="4" t="s">
        <v>53</v>
      </c>
      <c r="G48" s="4" t="s">
        <v>54</v>
      </c>
      <c r="H48" s="4" t="s">
        <v>55</v>
      </c>
      <c r="I48" s="74"/>
    </row>
    <row r="49" spans="1:9" ht="16" x14ac:dyDescent="0.2">
      <c r="A49" s="137">
        <f t="shared" si="0"/>
        <v>42</v>
      </c>
      <c r="B49" s="80" t="s">
        <v>202</v>
      </c>
      <c r="C49" s="4">
        <v>1</v>
      </c>
      <c r="D49" s="5" t="s">
        <v>219</v>
      </c>
      <c r="E49" s="102" t="s">
        <v>210</v>
      </c>
      <c r="F49" s="4" t="s">
        <v>54</v>
      </c>
      <c r="G49" s="4" t="s">
        <v>53</v>
      </c>
      <c r="H49" s="4" t="s">
        <v>55</v>
      </c>
      <c r="I49" s="74"/>
    </row>
    <row r="50" spans="1:9" ht="16" x14ac:dyDescent="0.2">
      <c r="A50" s="137">
        <f t="shared" si="0"/>
        <v>43</v>
      </c>
      <c r="B50" s="80" t="s">
        <v>203</v>
      </c>
      <c r="C50" s="4">
        <v>1</v>
      </c>
      <c r="D50" s="5" t="s">
        <v>224</v>
      </c>
      <c r="E50" s="102" t="s">
        <v>210</v>
      </c>
      <c r="F50" s="4" t="s">
        <v>53</v>
      </c>
      <c r="G50" s="4" t="s">
        <v>54</v>
      </c>
      <c r="H50" s="4" t="s">
        <v>49</v>
      </c>
      <c r="I50" s="74"/>
    </row>
    <row r="51" spans="1:9" ht="16" x14ac:dyDescent="0.2">
      <c r="A51" s="137">
        <f t="shared" si="0"/>
        <v>44</v>
      </c>
      <c r="B51" s="80" t="s">
        <v>204</v>
      </c>
      <c r="C51" s="4">
        <v>1</v>
      </c>
      <c r="D51" s="5" t="s">
        <v>224</v>
      </c>
      <c r="E51" s="102" t="s">
        <v>210</v>
      </c>
      <c r="F51" s="4" t="s">
        <v>54</v>
      </c>
      <c r="G51" s="4" t="s">
        <v>53</v>
      </c>
      <c r="H51" s="4" t="s">
        <v>49</v>
      </c>
      <c r="I51" s="74"/>
    </row>
    <row r="52" spans="1:9" ht="16" x14ac:dyDescent="0.2">
      <c r="A52" s="137">
        <f t="shared" si="0"/>
        <v>45</v>
      </c>
      <c r="B52" s="80" t="s">
        <v>208</v>
      </c>
      <c r="C52" s="4">
        <v>1</v>
      </c>
      <c r="D52" s="5" t="s">
        <v>239</v>
      </c>
      <c r="E52" s="102" t="s">
        <v>210</v>
      </c>
      <c r="F52" s="4" t="s">
        <v>54</v>
      </c>
      <c r="G52" s="4" t="s">
        <v>53</v>
      </c>
      <c r="H52" s="4" t="s">
        <v>55</v>
      </c>
      <c r="I52" s="74"/>
    </row>
    <row r="53" spans="1:9" ht="16" x14ac:dyDescent="0.2">
      <c r="A53" s="137">
        <f t="shared" si="0"/>
        <v>46</v>
      </c>
      <c r="B53" s="80" t="s">
        <v>209</v>
      </c>
      <c r="C53" s="4">
        <v>1</v>
      </c>
      <c r="D53" s="5" t="s">
        <v>239</v>
      </c>
      <c r="E53" s="102" t="s">
        <v>210</v>
      </c>
      <c r="F53" s="4" t="s">
        <v>53</v>
      </c>
      <c r="G53" s="4" t="s">
        <v>54</v>
      </c>
      <c r="H53" s="4" t="s">
        <v>55</v>
      </c>
      <c r="I53" s="74"/>
    </row>
    <row r="54" spans="1:9" ht="16" x14ac:dyDescent="0.2">
      <c r="A54" s="137">
        <f t="shared" si="0"/>
        <v>47</v>
      </c>
      <c r="B54" s="80" t="s">
        <v>162</v>
      </c>
      <c r="C54" s="4">
        <v>1</v>
      </c>
      <c r="D54" s="5" t="s">
        <v>222</v>
      </c>
      <c r="E54" s="100"/>
      <c r="F54" s="4" t="s">
        <v>53</v>
      </c>
      <c r="G54" s="99" t="s">
        <v>53</v>
      </c>
      <c r="H54" s="4" t="s">
        <v>55</v>
      </c>
      <c r="I54" s="141"/>
    </row>
    <row r="55" spans="1:9" ht="16" x14ac:dyDescent="0.2">
      <c r="A55" s="137">
        <f t="shared" si="0"/>
        <v>48</v>
      </c>
      <c r="B55" s="80" t="s">
        <v>163</v>
      </c>
      <c r="C55" s="4">
        <v>1</v>
      </c>
      <c r="D55" s="5" t="s">
        <v>223</v>
      </c>
      <c r="E55" s="100"/>
      <c r="F55" s="4" t="s">
        <v>53</v>
      </c>
      <c r="G55" s="99" t="s">
        <v>53</v>
      </c>
      <c r="H55" s="4" t="s">
        <v>55</v>
      </c>
      <c r="I55" s="141"/>
    </row>
    <row r="56" spans="1:9" ht="16" x14ac:dyDescent="0.2">
      <c r="A56" s="137">
        <f t="shared" si="0"/>
        <v>49</v>
      </c>
      <c r="B56" s="96" t="s">
        <v>175</v>
      </c>
      <c r="C56" s="4">
        <v>1</v>
      </c>
      <c r="D56" s="5" t="s">
        <v>232</v>
      </c>
      <c r="E56" s="100"/>
      <c r="F56" s="4" t="s">
        <v>53</v>
      </c>
      <c r="G56" s="99" t="s">
        <v>53</v>
      </c>
      <c r="H56" s="4" t="s">
        <v>49</v>
      </c>
      <c r="I56" s="141"/>
    </row>
    <row r="57" spans="1:9" ht="16" x14ac:dyDescent="0.2">
      <c r="A57" s="137">
        <f t="shared" si="0"/>
        <v>50</v>
      </c>
      <c r="B57" s="96" t="s">
        <v>175</v>
      </c>
      <c r="C57" s="4">
        <v>3</v>
      </c>
      <c r="D57" s="5" t="s">
        <v>217</v>
      </c>
      <c r="E57" s="100"/>
      <c r="F57" s="4" t="s">
        <v>53</v>
      </c>
      <c r="G57" s="99" t="s">
        <v>53</v>
      </c>
      <c r="H57" s="4" t="s">
        <v>55</v>
      </c>
      <c r="I57" s="141"/>
    </row>
    <row r="58" spans="1:9" ht="16" x14ac:dyDescent="0.2">
      <c r="A58" s="137">
        <f t="shared" si="0"/>
        <v>51</v>
      </c>
      <c r="B58" s="80" t="s">
        <v>146</v>
      </c>
      <c r="C58" s="4">
        <v>3</v>
      </c>
      <c r="D58" s="5" t="s">
        <v>211</v>
      </c>
      <c r="E58" s="99" t="s">
        <v>120</v>
      </c>
      <c r="F58" s="4" t="s">
        <v>54</v>
      </c>
      <c r="G58" s="99" t="s">
        <v>53</v>
      </c>
      <c r="H58" s="4" t="s">
        <v>49</v>
      </c>
      <c r="I58" s="141"/>
    </row>
    <row r="59" spans="1:9" ht="16" x14ac:dyDescent="0.2">
      <c r="A59" s="137">
        <f t="shared" si="0"/>
        <v>52</v>
      </c>
      <c r="B59" s="80" t="s">
        <v>147</v>
      </c>
      <c r="C59" s="4">
        <v>3</v>
      </c>
      <c r="D59" s="5" t="s">
        <v>211</v>
      </c>
      <c r="E59" s="99" t="s">
        <v>120</v>
      </c>
      <c r="F59" s="4" t="s">
        <v>53</v>
      </c>
      <c r="G59" s="99" t="s">
        <v>54</v>
      </c>
      <c r="H59" s="4" t="s">
        <v>49</v>
      </c>
      <c r="I59" s="141"/>
    </row>
    <row r="60" spans="1:9" ht="16" x14ac:dyDescent="0.2">
      <c r="A60" s="137">
        <f t="shared" si="0"/>
        <v>53</v>
      </c>
      <c r="B60" s="80" t="s">
        <v>148</v>
      </c>
      <c r="C60" s="4">
        <v>3</v>
      </c>
      <c r="D60" s="5" t="s">
        <v>211</v>
      </c>
      <c r="E60" s="99" t="s">
        <v>120</v>
      </c>
      <c r="F60" s="4" t="s">
        <v>54</v>
      </c>
      <c r="G60" s="99" t="s">
        <v>53</v>
      </c>
      <c r="H60" s="4" t="s">
        <v>55</v>
      </c>
      <c r="I60" s="141"/>
    </row>
    <row r="61" spans="1:9" ht="16" x14ac:dyDescent="0.2">
      <c r="A61" s="137">
        <f t="shared" si="0"/>
        <v>54</v>
      </c>
      <c r="B61" s="80" t="s">
        <v>149</v>
      </c>
      <c r="C61" s="4">
        <v>3</v>
      </c>
      <c r="D61" s="5" t="s">
        <v>211</v>
      </c>
      <c r="E61" s="99" t="s">
        <v>120</v>
      </c>
      <c r="F61" s="4" t="s">
        <v>53</v>
      </c>
      <c r="G61" s="99" t="s">
        <v>54</v>
      </c>
      <c r="H61" s="4" t="s">
        <v>55</v>
      </c>
      <c r="I61" s="141"/>
    </row>
    <row r="62" spans="1:9" ht="16" x14ac:dyDescent="0.2">
      <c r="A62" s="137">
        <f t="shared" si="0"/>
        <v>55</v>
      </c>
      <c r="B62" s="80" t="s">
        <v>169</v>
      </c>
      <c r="C62" s="4">
        <v>3</v>
      </c>
      <c r="D62" s="5" t="s">
        <v>212</v>
      </c>
      <c r="E62" s="99" t="s">
        <v>120</v>
      </c>
      <c r="F62" s="4" t="s">
        <v>54</v>
      </c>
      <c r="G62" s="99" t="s">
        <v>53</v>
      </c>
      <c r="H62" s="4" t="s">
        <v>49</v>
      </c>
      <c r="I62" s="141"/>
    </row>
    <row r="63" spans="1:9" ht="16" x14ac:dyDescent="0.2">
      <c r="A63" s="137">
        <f t="shared" si="0"/>
        <v>56</v>
      </c>
      <c r="B63" s="80" t="s">
        <v>170</v>
      </c>
      <c r="C63" s="4">
        <v>3</v>
      </c>
      <c r="D63" s="5" t="s">
        <v>212</v>
      </c>
      <c r="E63" s="99" t="s">
        <v>120</v>
      </c>
      <c r="F63" s="4" t="s">
        <v>53</v>
      </c>
      <c r="G63" s="99" t="s">
        <v>54</v>
      </c>
      <c r="H63" s="4" t="s">
        <v>49</v>
      </c>
      <c r="I63" s="141"/>
    </row>
    <row r="64" spans="1:9" ht="16" x14ac:dyDescent="0.2">
      <c r="A64" s="137">
        <f t="shared" si="0"/>
        <v>57</v>
      </c>
      <c r="B64" s="80" t="s">
        <v>150</v>
      </c>
      <c r="C64" s="4">
        <v>3</v>
      </c>
      <c r="D64" s="5" t="s">
        <v>212</v>
      </c>
      <c r="E64" s="99" t="s">
        <v>123</v>
      </c>
      <c r="F64" s="4" t="s">
        <v>54</v>
      </c>
      <c r="G64" s="99" t="s">
        <v>53</v>
      </c>
      <c r="H64" s="4" t="s">
        <v>55</v>
      </c>
      <c r="I64" s="141"/>
    </row>
    <row r="65" spans="1:9" ht="16" x14ac:dyDescent="0.2">
      <c r="A65" s="137">
        <f t="shared" si="0"/>
        <v>58</v>
      </c>
      <c r="B65" s="80" t="s">
        <v>151</v>
      </c>
      <c r="C65" s="4">
        <v>3</v>
      </c>
      <c r="D65" s="5" t="s">
        <v>212</v>
      </c>
      <c r="E65" s="99" t="s">
        <v>123</v>
      </c>
      <c r="F65" s="4" t="s">
        <v>53</v>
      </c>
      <c r="G65" s="99" t="s">
        <v>54</v>
      </c>
      <c r="H65" s="4" t="s">
        <v>55</v>
      </c>
      <c r="I65" s="141"/>
    </row>
    <row r="66" spans="1:9" ht="16" x14ac:dyDescent="0.2">
      <c r="A66" s="137">
        <f t="shared" si="0"/>
        <v>59</v>
      </c>
      <c r="B66" s="80" t="s">
        <v>152</v>
      </c>
      <c r="C66" s="4">
        <v>3</v>
      </c>
      <c r="D66" s="5" t="s">
        <v>213</v>
      </c>
      <c r="E66" s="99" t="s">
        <v>123</v>
      </c>
      <c r="F66" s="4" t="s">
        <v>54</v>
      </c>
      <c r="G66" s="99" t="s">
        <v>53</v>
      </c>
      <c r="H66" s="4" t="s">
        <v>49</v>
      </c>
      <c r="I66" s="141"/>
    </row>
    <row r="67" spans="1:9" ht="16" x14ac:dyDescent="0.2">
      <c r="A67" s="137">
        <f t="shared" si="0"/>
        <v>60</v>
      </c>
      <c r="B67" s="80" t="s">
        <v>153</v>
      </c>
      <c r="C67" s="4">
        <v>3</v>
      </c>
      <c r="D67" s="5" t="s">
        <v>213</v>
      </c>
      <c r="E67" s="99" t="s">
        <v>123</v>
      </c>
      <c r="F67" s="4" t="s">
        <v>53</v>
      </c>
      <c r="G67" s="99" t="s">
        <v>54</v>
      </c>
      <c r="H67" s="4" t="s">
        <v>49</v>
      </c>
      <c r="I67" s="141"/>
    </row>
    <row r="68" spans="1:9" ht="16" x14ac:dyDescent="0.2">
      <c r="A68" s="137">
        <f t="shared" si="0"/>
        <v>61</v>
      </c>
      <c r="B68" s="80" t="s">
        <v>171</v>
      </c>
      <c r="C68" s="4">
        <v>3</v>
      </c>
      <c r="D68" s="5" t="s">
        <v>228</v>
      </c>
      <c r="E68" s="99" t="s">
        <v>123</v>
      </c>
      <c r="F68" s="4" t="s">
        <v>54</v>
      </c>
      <c r="G68" s="99" t="s">
        <v>53</v>
      </c>
      <c r="H68" s="4" t="s">
        <v>49</v>
      </c>
      <c r="I68" s="141"/>
    </row>
    <row r="69" spans="1:9" ht="16" x14ac:dyDescent="0.2">
      <c r="A69" s="137">
        <f t="shared" si="0"/>
        <v>62</v>
      </c>
      <c r="B69" s="80" t="s">
        <v>172</v>
      </c>
      <c r="C69" s="4">
        <v>3</v>
      </c>
      <c r="D69" s="5" t="s">
        <v>228</v>
      </c>
      <c r="E69" s="99" t="s">
        <v>123</v>
      </c>
      <c r="F69" s="4" t="s">
        <v>53</v>
      </c>
      <c r="G69" s="99" t="s">
        <v>54</v>
      </c>
      <c r="H69" s="4" t="s">
        <v>49</v>
      </c>
      <c r="I69" s="141"/>
    </row>
    <row r="70" spans="1:9" ht="16" x14ac:dyDescent="0.2">
      <c r="A70" s="137">
        <f t="shared" si="0"/>
        <v>63</v>
      </c>
      <c r="B70" s="80" t="s">
        <v>154</v>
      </c>
      <c r="C70" s="4">
        <v>3</v>
      </c>
      <c r="D70" s="5" t="s">
        <v>227</v>
      </c>
      <c r="E70" s="5" t="s">
        <v>210</v>
      </c>
      <c r="F70" s="4" t="s">
        <v>54</v>
      </c>
      <c r="G70" s="99" t="s">
        <v>53</v>
      </c>
      <c r="H70" s="4" t="s">
        <v>49</v>
      </c>
      <c r="I70" s="142"/>
    </row>
    <row r="71" spans="1:9" ht="16" x14ac:dyDescent="0.2">
      <c r="A71" s="137">
        <f t="shared" si="0"/>
        <v>64</v>
      </c>
      <c r="B71" s="80" t="s">
        <v>155</v>
      </c>
      <c r="C71" s="4">
        <v>3</v>
      </c>
      <c r="D71" s="5" t="s">
        <v>227</v>
      </c>
      <c r="E71" s="5" t="s">
        <v>210</v>
      </c>
      <c r="F71" s="4" t="s">
        <v>53</v>
      </c>
      <c r="G71" s="4" t="s">
        <v>54</v>
      </c>
      <c r="H71" s="4" t="s">
        <v>49</v>
      </c>
      <c r="I71" s="74"/>
    </row>
    <row r="72" spans="1:9" ht="16" x14ac:dyDescent="0.2">
      <c r="A72" s="137">
        <f t="shared" si="0"/>
        <v>65</v>
      </c>
      <c r="B72" s="80" t="s">
        <v>156</v>
      </c>
      <c r="C72" s="4">
        <v>3</v>
      </c>
      <c r="D72" s="5" t="s">
        <v>216</v>
      </c>
      <c r="E72" s="5" t="s">
        <v>123</v>
      </c>
      <c r="F72" s="4" t="s">
        <v>54</v>
      </c>
      <c r="G72" s="4" t="s">
        <v>53</v>
      </c>
      <c r="H72" s="4" t="s">
        <v>55</v>
      </c>
      <c r="I72" s="74"/>
    </row>
    <row r="73" spans="1:9" ht="16" x14ac:dyDescent="0.2">
      <c r="A73" s="137">
        <f t="shared" si="0"/>
        <v>66</v>
      </c>
      <c r="B73" s="80" t="s">
        <v>157</v>
      </c>
      <c r="C73" s="4">
        <v>3</v>
      </c>
      <c r="D73" s="5" t="s">
        <v>216</v>
      </c>
      <c r="E73" s="5" t="s">
        <v>123</v>
      </c>
      <c r="F73" s="4" t="s">
        <v>53</v>
      </c>
      <c r="G73" s="4" t="s">
        <v>54</v>
      </c>
      <c r="H73" s="4" t="s">
        <v>55</v>
      </c>
      <c r="I73" s="74"/>
    </row>
    <row r="74" spans="1:9" ht="16" x14ac:dyDescent="0.2">
      <c r="A74" s="137">
        <f t="shared" si="0"/>
        <v>67</v>
      </c>
      <c r="B74" s="80" t="s">
        <v>158</v>
      </c>
      <c r="C74" s="4">
        <v>3</v>
      </c>
      <c r="D74" s="5" t="s">
        <v>240</v>
      </c>
      <c r="E74" s="5" t="s">
        <v>123</v>
      </c>
      <c r="F74" s="4" t="s">
        <v>53</v>
      </c>
      <c r="G74" s="4" t="s">
        <v>54</v>
      </c>
      <c r="H74" s="4" t="s">
        <v>55</v>
      </c>
      <c r="I74" s="74"/>
    </row>
    <row r="75" spans="1:9" ht="16" x14ac:dyDescent="0.2">
      <c r="A75" s="137">
        <f t="shared" si="0"/>
        <v>68</v>
      </c>
      <c r="B75" s="80" t="s">
        <v>159</v>
      </c>
      <c r="C75" s="4">
        <v>3</v>
      </c>
      <c r="D75" s="5" t="s">
        <v>240</v>
      </c>
      <c r="E75" s="5" t="s">
        <v>123</v>
      </c>
      <c r="F75" s="4" t="s">
        <v>53</v>
      </c>
      <c r="G75" s="4" t="s">
        <v>54</v>
      </c>
      <c r="H75" s="4" t="s">
        <v>55</v>
      </c>
      <c r="I75" s="74"/>
    </row>
    <row r="76" spans="1:9" ht="16" x14ac:dyDescent="0.2">
      <c r="A76" s="137">
        <f t="shared" si="0"/>
        <v>69</v>
      </c>
      <c r="B76" s="80" t="s">
        <v>160</v>
      </c>
      <c r="C76" s="4">
        <v>3</v>
      </c>
      <c r="D76" s="5" t="s">
        <v>241</v>
      </c>
      <c r="E76" s="5" t="s">
        <v>123</v>
      </c>
      <c r="F76" s="4" t="s">
        <v>54</v>
      </c>
      <c r="G76" s="4" t="s">
        <v>53</v>
      </c>
      <c r="H76" s="4" t="s">
        <v>55</v>
      </c>
      <c r="I76" s="74"/>
    </row>
    <row r="77" spans="1:9" ht="16" x14ac:dyDescent="0.2">
      <c r="A77" s="137">
        <f t="shared" si="0"/>
        <v>70</v>
      </c>
      <c r="B77" s="80" t="s">
        <v>161</v>
      </c>
      <c r="C77" s="4">
        <v>3</v>
      </c>
      <c r="D77" s="5" t="s">
        <v>241</v>
      </c>
      <c r="E77" s="5" t="s">
        <v>123</v>
      </c>
      <c r="F77" s="4" t="s">
        <v>53</v>
      </c>
      <c r="G77" s="4" t="s">
        <v>54</v>
      </c>
      <c r="H77" s="4" t="s">
        <v>55</v>
      </c>
      <c r="I77" s="74"/>
    </row>
    <row r="78" spans="1:9" ht="16" x14ac:dyDescent="0.2">
      <c r="A78" s="137">
        <f t="shared" si="0"/>
        <v>71</v>
      </c>
      <c r="B78" s="80" t="s">
        <v>179</v>
      </c>
      <c r="C78" s="4">
        <v>3</v>
      </c>
      <c r="D78" s="5" t="s">
        <v>215</v>
      </c>
      <c r="E78" s="148" t="s">
        <v>123</v>
      </c>
      <c r="F78" s="4" t="s">
        <v>54</v>
      </c>
      <c r="G78" s="4" t="s">
        <v>53</v>
      </c>
      <c r="H78" s="4" t="s">
        <v>55</v>
      </c>
      <c r="I78" s="149"/>
    </row>
    <row r="79" spans="1:9" ht="16" x14ac:dyDescent="0.2">
      <c r="A79" s="137">
        <f t="shared" si="0"/>
        <v>72</v>
      </c>
      <c r="B79" s="80" t="s">
        <v>177</v>
      </c>
      <c r="C79" s="4">
        <v>7</v>
      </c>
      <c r="D79" s="5" t="s">
        <v>220</v>
      </c>
      <c r="E79" s="232"/>
      <c r="F79" s="4" t="s">
        <v>53</v>
      </c>
      <c r="G79" s="99" t="s">
        <v>53</v>
      </c>
      <c r="H79" s="4" t="s">
        <v>49</v>
      </c>
      <c r="I79" s="235"/>
    </row>
    <row r="80" spans="1:9" ht="16" x14ac:dyDescent="0.2">
      <c r="A80" s="137">
        <f t="shared" si="0"/>
        <v>73</v>
      </c>
      <c r="B80" s="80" t="s">
        <v>178</v>
      </c>
      <c r="C80" s="4">
        <v>7</v>
      </c>
      <c r="D80" s="5" t="s">
        <v>221</v>
      </c>
      <c r="E80" s="233"/>
      <c r="F80" s="4" t="s">
        <v>53</v>
      </c>
      <c r="G80" s="99" t="s">
        <v>53</v>
      </c>
      <c r="H80" s="4" t="s">
        <v>49</v>
      </c>
      <c r="I80" s="236"/>
    </row>
    <row r="81" spans="1:9" ht="16" x14ac:dyDescent="0.2">
      <c r="A81" s="137">
        <f t="shared" si="0"/>
        <v>74</v>
      </c>
      <c r="B81" s="80" t="s">
        <v>177</v>
      </c>
      <c r="C81" s="4">
        <v>3</v>
      </c>
      <c r="D81" s="5" t="s">
        <v>218</v>
      </c>
      <c r="E81" s="233"/>
      <c r="F81" s="4" t="s">
        <v>53</v>
      </c>
      <c r="G81" s="99" t="s">
        <v>53</v>
      </c>
      <c r="H81" s="4" t="s">
        <v>49</v>
      </c>
      <c r="I81" s="236"/>
    </row>
    <row r="82" spans="1:9" ht="16" x14ac:dyDescent="0.2">
      <c r="A82" s="137">
        <f t="shared" si="0"/>
        <v>75</v>
      </c>
      <c r="B82" s="80" t="s">
        <v>178</v>
      </c>
      <c r="C82" s="4">
        <v>3</v>
      </c>
      <c r="D82" s="5" t="s">
        <v>219</v>
      </c>
      <c r="E82" s="233"/>
      <c r="F82" s="4" t="s">
        <v>53</v>
      </c>
      <c r="G82" s="99" t="s">
        <v>53</v>
      </c>
      <c r="H82" s="4" t="s">
        <v>49</v>
      </c>
      <c r="I82" s="236"/>
    </row>
    <row r="83" spans="1:9" ht="16" x14ac:dyDescent="0.2">
      <c r="A83" s="137">
        <f t="shared" si="0"/>
        <v>76</v>
      </c>
      <c r="B83" s="80" t="s">
        <v>154</v>
      </c>
      <c r="C83" s="4">
        <v>5</v>
      </c>
      <c r="D83" s="5" t="s">
        <v>234</v>
      </c>
      <c r="E83" s="233"/>
      <c r="F83" s="4" t="s">
        <v>53</v>
      </c>
      <c r="G83" s="99" t="s">
        <v>53</v>
      </c>
      <c r="H83" s="4" t="s">
        <v>55</v>
      </c>
      <c r="I83" s="236"/>
    </row>
    <row r="84" spans="1:9" ht="16" x14ac:dyDescent="0.2">
      <c r="A84" s="137">
        <f t="shared" si="0"/>
        <v>77</v>
      </c>
      <c r="B84" s="80" t="s">
        <v>155</v>
      </c>
      <c r="C84" s="4">
        <v>5</v>
      </c>
      <c r="D84" s="5" t="s">
        <v>235</v>
      </c>
      <c r="E84" s="233"/>
      <c r="F84" s="4" t="s">
        <v>53</v>
      </c>
      <c r="G84" s="99" t="s">
        <v>53</v>
      </c>
      <c r="H84" s="4" t="s">
        <v>55</v>
      </c>
      <c r="I84" s="236"/>
    </row>
    <row r="85" spans="1:9" ht="16" x14ac:dyDescent="0.2">
      <c r="A85" s="137">
        <f t="shared" ref="A85:A93" si="1">A84+1</f>
        <v>78</v>
      </c>
      <c r="B85" s="80" t="s">
        <v>156</v>
      </c>
      <c r="C85" s="4">
        <v>5</v>
      </c>
      <c r="D85" s="5" t="s">
        <v>234</v>
      </c>
      <c r="E85" s="233"/>
      <c r="F85" s="4" t="s">
        <v>53</v>
      </c>
      <c r="G85" s="99" t="s">
        <v>53</v>
      </c>
      <c r="H85" s="4" t="s">
        <v>49</v>
      </c>
      <c r="I85" s="236"/>
    </row>
    <row r="86" spans="1:9" ht="16" x14ac:dyDescent="0.2">
      <c r="A86" s="137">
        <f t="shared" si="1"/>
        <v>79</v>
      </c>
      <c r="B86" s="80" t="s">
        <v>157</v>
      </c>
      <c r="C86" s="4">
        <v>5</v>
      </c>
      <c r="D86" s="5" t="s">
        <v>235</v>
      </c>
      <c r="E86" s="233"/>
      <c r="F86" s="4" t="s">
        <v>53</v>
      </c>
      <c r="G86" s="99" t="s">
        <v>53</v>
      </c>
      <c r="H86" s="4" t="s">
        <v>49</v>
      </c>
      <c r="I86" s="236"/>
    </row>
    <row r="87" spans="1:9" ht="16" x14ac:dyDescent="0.2">
      <c r="A87" s="137">
        <f t="shared" si="1"/>
        <v>80</v>
      </c>
      <c r="B87" s="80" t="s">
        <v>158</v>
      </c>
      <c r="C87" s="4">
        <v>5</v>
      </c>
      <c r="D87" s="5" t="s">
        <v>236</v>
      </c>
      <c r="E87" s="233"/>
      <c r="F87" s="4" t="s">
        <v>53</v>
      </c>
      <c r="G87" s="99" t="s">
        <v>53</v>
      </c>
      <c r="H87" s="4" t="s">
        <v>49</v>
      </c>
      <c r="I87" s="236"/>
    </row>
    <row r="88" spans="1:9" ht="16" x14ac:dyDescent="0.2">
      <c r="A88" s="137">
        <f t="shared" si="1"/>
        <v>81</v>
      </c>
      <c r="B88" s="80" t="s">
        <v>159</v>
      </c>
      <c r="C88" s="4">
        <v>5</v>
      </c>
      <c r="D88" s="5" t="s">
        <v>236</v>
      </c>
      <c r="E88" s="233"/>
      <c r="F88" s="4" t="s">
        <v>53</v>
      </c>
      <c r="G88" s="99" t="s">
        <v>53</v>
      </c>
      <c r="H88" s="4" t="s">
        <v>55</v>
      </c>
      <c r="I88" s="236"/>
    </row>
    <row r="89" spans="1:9" ht="16" x14ac:dyDescent="0.2">
      <c r="A89" s="137">
        <f t="shared" si="1"/>
        <v>82</v>
      </c>
      <c r="B89" s="80" t="s">
        <v>160</v>
      </c>
      <c r="C89" s="4">
        <v>5</v>
      </c>
      <c r="D89" s="5" t="s">
        <v>237</v>
      </c>
      <c r="E89" s="233"/>
      <c r="F89" s="4" t="s">
        <v>53</v>
      </c>
      <c r="G89" s="99" t="s">
        <v>53</v>
      </c>
      <c r="H89" s="4" t="s">
        <v>49</v>
      </c>
      <c r="I89" s="236"/>
    </row>
    <row r="90" spans="1:9" ht="16" x14ac:dyDescent="0.2">
      <c r="A90" s="137">
        <f t="shared" si="1"/>
        <v>83</v>
      </c>
      <c r="B90" s="80" t="s">
        <v>161</v>
      </c>
      <c r="C90" s="4">
        <v>5</v>
      </c>
      <c r="D90" s="5" t="s">
        <v>238</v>
      </c>
      <c r="E90" s="233"/>
      <c r="F90" s="4" t="s">
        <v>53</v>
      </c>
      <c r="G90" s="99" t="s">
        <v>53</v>
      </c>
      <c r="H90" s="4" t="s">
        <v>49</v>
      </c>
      <c r="I90" s="236"/>
    </row>
    <row r="91" spans="1:9" ht="16" x14ac:dyDescent="0.2">
      <c r="A91" s="137">
        <f t="shared" si="1"/>
        <v>84</v>
      </c>
      <c r="B91" s="96" t="s">
        <v>175</v>
      </c>
      <c r="C91" s="145">
        <v>5</v>
      </c>
      <c r="D91" s="148" t="s">
        <v>233</v>
      </c>
      <c r="E91" s="233"/>
      <c r="F91" s="145" t="s">
        <v>53</v>
      </c>
      <c r="G91" s="146" t="s">
        <v>53</v>
      </c>
      <c r="H91" s="145" t="s">
        <v>49</v>
      </c>
      <c r="I91" s="236"/>
    </row>
    <row r="92" spans="1:9" ht="16" x14ac:dyDescent="0.2">
      <c r="A92" s="137">
        <f t="shared" si="1"/>
        <v>85</v>
      </c>
      <c r="B92" s="106" t="s">
        <v>182</v>
      </c>
      <c r="C92" s="145"/>
      <c r="D92" s="148" t="s">
        <v>230</v>
      </c>
      <c r="E92" s="233"/>
      <c r="F92" s="145" t="s">
        <v>53</v>
      </c>
      <c r="G92" s="146" t="s">
        <v>53</v>
      </c>
      <c r="H92" s="145" t="s">
        <v>49</v>
      </c>
      <c r="I92" s="236"/>
    </row>
    <row r="93" spans="1:9" ht="17" thickBot="1" x14ac:dyDescent="0.25">
      <c r="A93" s="137">
        <f t="shared" si="1"/>
        <v>86</v>
      </c>
      <c r="B93" s="147" t="s">
        <v>229</v>
      </c>
      <c r="C93" s="143"/>
      <c r="D93" s="151" t="s">
        <v>231</v>
      </c>
      <c r="E93" s="234"/>
      <c r="F93" s="144" t="s">
        <v>53</v>
      </c>
      <c r="G93" s="144" t="s">
        <v>53</v>
      </c>
      <c r="H93" s="144" t="s">
        <v>49</v>
      </c>
      <c r="I93" s="237"/>
    </row>
  </sheetData>
  <sortState ref="B7:D48">
    <sortCondition ref="B7:B48"/>
  </sortState>
  <mergeCells count="30">
    <mergeCell ref="P30:Q30"/>
    <mergeCell ref="C6:C7"/>
    <mergeCell ref="O22:O25"/>
    <mergeCell ref="M24:N24"/>
    <mergeCell ref="M25:N25"/>
    <mergeCell ref="M26:Q26"/>
    <mergeCell ref="M28:Q28"/>
    <mergeCell ref="M29:Q29"/>
    <mergeCell ref="M13:Q13"/>
    <mergeCell ref="M14:Q14"/>
    <mergeCell ref="M15:Q15"/>
    <mergeCell ref="M20:Q20"/>
    <mergeCell ref="M21:Q21"/>
    <mergeCell ref="H6:I6"/>
    <mergeCell ref="L6:L7"/>
    <mergeCell ref="O6:O7"/>
    <mergeCell ref="P6:Q6"/>
    <mergeCell ref="O8:O12"/>
    <mergeCell ref="A6:A7"/>
    <mergeCell ref="D6:D7"/>
    <mergeCell ref="E6:E7"/>
    <mergeCell ref="B6:B7"/>
    <mergeCell ref="F6:G6"/>
    <mergeCell ref="M6:N6"/>
    <mergeCell ref="A1:I1"/>
    <mergeCell ref="A2:I2"/>
    <mergeCell ref="A3:I3"/>
    <mergeCell ref="A4:I4"/>
    <mergeCell ref="E79:E93"/>
    <mergeCell ref="I79:I93"/>
  </mergeCells>
  <pageMargins left="0.2" right="0.2" top="0.5" bottom="0.75" header="0.3" footer="0.3"/>
  <pageSetup paperSize="5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2:E16"/>
  <sheetViews>
    <sheetView zoomScale="91" zoomScaleNormal="72" workbookViewId="0">
      <selection activeCell="C25" sqref="C25"/>
    </sheetView>
  </sheetViews>
  <sheetFormatPr baseColWidth="10" defaultColWidth="8.83203125" defaultRowHeight="15" x14ac:dyDescent="0.2"/>
  <cols>
    <col min="1" max="1" width="34.83203125" customWidth="1"/>
    <col min="2" max="2" width="5.1640625" customWidth="1"/>
    <col min="3" max="5" width="50.1640625" customWidth="1"/>
  </cols>
  <sheetData>
    <row r="12" spans="1:5" ht="48.75" customHeight="1" x14ac:dyDescent="0.2">
      <c r="A12" s="285" t="s">
        <v>53</v>
      </c>
      <c r="B12" s="285" t="s">
        <v>135</v>
      </c>
      <c r="C12" s="77" t="s">
        <v>49</v>
      </c>
      <c r="D12" s="77" t="s">
        <v>55</v>
      </c>
      <c r="E12" s="77"/>
    </row>
    <row r="13" spans="1:5" ht="48.75" customHeight="1" x14ac:dyDescent="0.2">
      <c r="A13" s="285"/>
      <c r="B13" s="285"/>
      <c r="C13" s="79" t="s">
        <v>136</v>
      </c>
      <c r="D13" s="79" t="s">
        <v>137</v>
      </c>
      <c r="E13" s="78"/>
    </row>
    <row r="14" spans="1:5" s="1" customFormat="1" ht="16.5" customHeight="1" x14ac:dyDescent="0.2">
      <c r="A14" s="286"/>
      <c r="B14" s="287"/>
      <c r="C14" s="287"/>
      <c r="D14" s="287"/>
      <c r="E14" s="288"/>
    </row>
    <row r="15" spans="1:5" ht="48.75" customHeight="1" x14ac:dyDescent="0.2">
      <c r="A15" s="285" t="s">
        <v>54</v>
      </c>
      <c r="B15" s="285" t="s">
        <v>135</v>
      </c>
      <c r="C15" s="77" t="s">
        <v>49</v>
      </c>
      <c r="D15" s="77" t="s">
        <v>122</v>
      </c>
      <c r="E15" s="77" t="s">
        <v>55</v>
      </c>
    </row>
    <row r="16" spans="1:5" ht="48.75" customHeight="1" x14ac:dyDescent="0.2">
      <c r="A16" s="285"/>
      <c r="B16" s="285"/>
      <c r="C16" s="79" t="s">
        <v>138</v>
      </c>
      <c r="D16" s="79" t="s">
        <v>242</v>
      </c>
      <c r="E16" s="79" t="s">
        <v>139</v>
      </c>
    </row>
  </sheetData>
  <mergeCells count="5">
    <mergeCell ref="B12:B13"/>
    <mergeCell ref="A12:A13"/>
    <mergeCell ref="A15:A16"/>
    <mergeCell ref="B15:B16"/>
    <mergeCell ref="A14:E14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9F2F-FDA9-1742-85E5-985553825055}">
  <dimension ref="A1:H42"/>
  <sheetViews>
    <sheetView tabSelected="1" topLeftCell="A19" zoomScale="150" workbookViewId="0">
      <selection activeCell="F17" sqref="F17"/>
    </sheetView>
  </sheetViews>
  <sheetFormatPr baseColWidth="10" defaultRowHeight="15" x14ac:dyDescent="0.2"/>
  <cols>
    <col min="1" max="1" width="3.5" style="1" customWidth="1"/>
    <col min="2" max="2" width="6.83203125" style="1" customWidth="1"/>
    <col min="3" max="3" width="1.5" style="1" customWidth="1"/>
    <col min="4" max="4" width="10.5" style="1" customWidth="1"/>
    <col min="5" max="5" width="4.83203125" style="1" customWidth="1"/>
    <col min="6" max="6" width="10.5" style="1" customWidth="1"/>
    <col min="7" max="7" width="9.1640625" style="1" customWidth="1"/>
    <col min="8" max="8" width="42.33203125" style="1" customWidth="1"/>
    <col min="9" max="256" width="8.83203125" style="1" customWidth="1"/>
    <col min="257" max="257" width="3.5" style="1" customWidth="1"/>
    <col min="258" max="258" width="6.83203125" style="1" customWidth="1"/>
    <col min="259" max="259" width="1.5" style="1" customWidth="1"/>
    <col min="260" max="260" width="10.5" style="1" customWidth="1"/>
    <col min="261" max="261" width="4.83203125" style="1" customWidth="1"/>
    <col min="262" max="262" width="10.5" style="1" customWidth="1"/>
    <col min="263" max="263" width="9.1640625" style="1" customWidth="1"/>
    <col min="264" max="264" width="42.33203125" style="1" customWidth="1"/>
    <col min="265" max="512" width="8.83203125" style="1" customWidth="1"/>
    <col min="513" max="513" width="3.5" style="1" customWidth="1"/>
    <col min="514" max="514" width="6.83203125" style="1" customWidth="1"/>
    <col min="515" max="515" width="1.5" style="1" customWidth="1"/>
    <col min="516" max="516" width="10.5" style="1" customWidth="1"/>
    <col min="517" max="517" width="4.83203125" style="1" customWidth="1"/>
    <col min="518" max="518" width="10.5" style="1" customWidth="1"/>
    <col min="519" max="519" width="9.1640625" style="1" customWidth="1"/>
    <col min="520" max="520" width="42.33203125" style="1" customWidth="1"/>
    <col min="521" max="768" width="8.83203125" style="1" customWidth="1"/>
    <col min="769" max="769" width="3.5" style="1" customWidth="1"/>
    <col min="770" max="770" width="6.83203125" style="1" customWidth="1"/>
    <col min="771" max="771" width="1.5" style="1" customWidth="1"/>
    <col min="772" max="772" width="10.5" style="1" customWidth="1"/>
    <col min="773" max="773" width="4.83203125" style="1" customWidth="1"/>
    <col min="774" max="774" width="10.5" style="1" customWidth="1"/>
    <col min="775" max="775" width="9.1640625" style="1" customWidth="1"/>
    <col min="776" max="776" width="42.33203125" style="1" customWidth="1"/>
    <col min="777" max="1024" width="8.83203125" style="1" customWidth="1"/>
    <col min="1025" max="1025" width="3.5" style="1" customWidth="1"/>
    <col min="1026" max="1026" width="6.83203125" style="1" customWidth="1"/>
    <col min="1027" max="1027" width="1.5" style="1" customWidth="1"/>
    <col min="1028" max="1028" width="10.5" style="1" customWidth="1"/>
    <col min="1029" max="1029" width="4.83203125" style="1" customWidth="1"/>
    <col min="1030" max="1030" width="10.5" style="1" customWidth="1"/>
    <col min="1031" max="1031" width="9.1640625" style="1" customWidth="1"/>
    <col min="1032" max="1032" width="42.33203125" style="1" customWidth="1"/>
    <col min="1033" max="1280" width="8.83203125" style="1" customWidth="1"/>
    <col min="1281" max="1281" width="3.5" style="1" customWidth="1"/>
    <col min="1282" max="1282" width="6.83203125" style="1" customWidth="1"/>
    <col min="1283" max="1283" width="1.5" style="1" customWidth="1"/>
    <col min="1284" max="1284" width="10.5" style="1" customWidth="1"/>
    <col min="1285" max="1285" width="4.83203125" style="1" customWidth="1"/>
    <col min="1286" max="1286" width="10.5" style="1" customWidth="1"/>
    <col min="1287" max="1287" width="9.1640625" style="1" customWidth="1"/>
    <col min="1288" max="1288" width="42.33203125" style="1" customWidth="1"/>
    <col min="1289" max="1536" width="8.83203125" style="1" customWidth="1"/>
    <col min="1537" max="1537" width="3.5" style="1" customWidth="1"/>
    <col min="1538" max="1538" width="6.83203125" style="1" customWidth="1"/>
    <col min="1539" max="1539" width="1.5" style="1" customWidth="1"/>
    <col min="1540" max="1540" width="10.5" style="1" customWidth="1"/>
    <col min="1541" max="1541" width="4.83203125" style="1" customWidth="1"/>
    <col min="1542" max="1542" width="10.5" style="1" customWidth="1"/>
    <col min="1543" max="1543" width="9.1640625" style="1" customWidth="1"/>
    <col min="1544" max="1544" width="42.33203125" style="1" customWidth="1"/>
    <col min="1545" max="1792" width="8.83203125" style="1" customWidth="1"/>
    <col min="1793" max="1793" width="3.5" style="1" customWidth="1"/>
    <col min="1794" max="1794" width="6.83203125" style="1" customWidth="1"/>
    <col min="1795" max="1795" width="1.5" style="1" customWidth="1"/>
    <col min="1796" max="1796" width="10.5" style="1" customWidth="1"/>
    <col min="1797" max="1797" width="4.83203125" style="1" customWidth="1"/>
    <col min="1798" max="1798" width="10.5" style="1" customWidth="1"/>
    <col min="1799" max="1799" width="9.1640625" style="1" customWidth="1"/>
    <col min="1800" max="1800" width="42.33203125" style="1" customWidth="1"/>
    <col min="1801" max="2048" width="8.83203125" style="1" customWidth="1"/>
    <col min="2049" max="2049" width="3.5" style="1" customWidth="1"/>
    <col min="2050" max="2050" width="6.83203125" style="1" customWidth="1"/>
    <col min="2051" max="2051" width="1.5" style="1" customWidth="1"/>
    <col min="2052" max="2052" width="10.5" style="1" customWidth="1"/>
    <col min="2053" max="2053" width="4.83203125" style="1" customWidth="1"/>
    <col min="2054" max="2054" width="10.5" style="1" customWidth="1"/>
    <col min="2055" max="2055" width="9.1640625" style="1" customWidth="1"/>
    <col min="2056" max="2056" width="42.33203125" style="1" customWidth="1"/>
    <col min="2057" max="2304" width="8.83203125" style="1" customWidth="1"/>
    <col min="2305" max="2305" width="3.5" style="1" customWidth="1"/>
    <col min="2306" max="2306" width="6.83203125" style="1" customWidth="1"/>
    <col min="2307" max="2307" width="1.5" style="1" customWidth="1"/>
    <col min="2308" max="2308" width="10.5" style="1" customWidth="1"/>
    <col min="2309" max="2309" width="4.83203125" style="1" customWidth="1"/>
    <col min="2310" max="2310" width="10.5" style="1" customWidth="1"/>
    <col min="2311" max="2311" width="9.1640625" style="1" customWidth="1"/>
    <col min="2312" max="2312" width="42.33203125" style="1" customWidth="1"/>
    <col min="2313" max="2560" width="8.83203125" style="1" customWidth="1"/>
    <col min="2561" max="2561" width="3.5" style="1" customWidth="1"/>
    <col min="2562" max="2562" width="6.83203125" style="1" customWidth="1"/>
    <col min="2563" max="2563" width="1.5" style="1" customWidth="1"/>
    <col min="2564" max="2564" width="10.5" style="1" customWidth="1"/>
    <col min="2565" max="2565" width="4.83203125" style="1" customWidth="1"/>
    <col min="2566" max="2566" width="10.5" style="1" customWidth="1"/>
    <col min="2567" max="2567" width="9.1640625" style="1" customWidth="1"/>
    <col min="2568" max="2568" width="42.33203125" style="1" customWidth="1"/>
    <col min="2569" max="2816" width="8.83203125" style="1" customWidth="1"/>
    <col min="2817" max="2817" width="3.5" style="1" customWidth="1"/>
    <col min="2818" max="2818" width="6.83203125" style="1" customWidth="1"/>
    <col min="2819" max="2819" width="1.5" style="1" customWidth="1"/>
    <col min="2820" max="2820" width="10.5" style="1" customWidth="1"/>
    <col min="2821" max="2821" width="4.83203125" style="1" customWidth="1"/>
    <col min="2822" max="2822" width="10.5" style="1" customWidth="1"/>
    <col min="2823" max="2823" width="9.1640625" style="1" customWidth="1"/>
    <col min="2824" max="2824" width="42.33203125" style="1" customWidth="1"/>
    <col min="2825" max="3072" width="8.83203125" style="1" customWidth="1"/>
    <col min="3073" max="3073" width="3.5" style="1" customWidth="1"/>
    <col min="3074" max="3074" width="6.83203125" style="1" customWidth="1"/>
    <col min="3075" max="3075" width="1.5" style="1" customWidth="1"/>
    <col min="3076" max="3076" width="10.5" style="1" customWidth="1"/>
    <col min="3077" max="3077" width="4.83203125" style="1" customWidth="1"/>
    <col min="3078" max="3078" width="10.5" style="1" customWidth="1"/>
    <col min="3079" max="3079" width="9.1640625" style="1" customWidth="1"/>
    <col min="3080" max="3080" width="42.33203125" style="1" customWidth="1"/>
    <col min="3081" max="3328" width="8.83203125" style="1" customWidth="1"/>
    <col min="3329" max="3329" width="3.5" style="1" customWidth="1"/>
    <col min="3330" max="3330" width="6.83203125" style="1" customWidth="1"/>
    <col min="3331" max="3331" width="1.5" style="1" customWidth="1"/>
    <col min="3332" max="3332" width="10.5" style="1" customWidth="1"/>
    <col min="3333" max="3333" width="4.83203125" style="1" customWidth="1"/>
    <col min="3334" max="3334" width="10.5" style="1" customWidth="1"/>
    <col min="3335" max="3335" width="9.1640625" style="1" customWidth="1"/>
    <col min="3336" max="3336" width="42.33203125" style="1" customWidth="1"/>
    <col min="3337" max="3584" width="8.83203125" style="1" customWidth="1"/>
    <col min="3585" max="3585" width="3.5" style="1" customWidth="1"/>
    <col min="3586" max="3586" width="6.83203125" style="1" customWidth="1"/>
    <col min="3587" max="3587" width="1.5" style="1" customWidth="1"/>
    <col min="3588" max="3588" width="10.5" style="1" customWidth="1"/>
    <col min="3589" max="3589" width="4.83203125" style="1" customWidth="1"/>
    <col min="3590" max="3590" width="10.5" style="1" customWidth="1"/>
    <col min="3591" max="3591" width="9.1640625" style="1" customWidth="1"/>
    <col min="3592" max="3592" width="42.33203125" style="1" customWidth="1"/>
    <col min="3593" max="3840" width="8.83203125" style="1" customWidth="1"/>
    <col min="3841" max="3841" width="3.5" style="1" customWidth="1"/>
    <col min="3842" max="3842" width="6.83203125" style="1" customWidth="1"/>
    <col min="3843" max="3843" width="1.5" style="1" customWidth="1"/>
    <col min="3844" max="3844" width="10.5" style="1" customWidth="1"/>
    <col min="3845" max="3845" width="4.83203125" style="1" customWidth="1"/>
    <col min="3846" max="3846" width="10.5" style="1" customWidth="1"/>
    <col min="3847" max="3847" width="9.1640625" style="1" customWidth="1"/>
    <col min="3848" max="3848" width="42.33203125" style="1" customWidth="1"/>
    <col min="3849" max="4096" width="8.83203125" style="1" customWidth="1"/>
    <col min="4097" max="4097" width="3.5" style="1" customWidth="1"/>
    <col min="4098" max="4098" width="6.83203125" style="1" customWidth="1"/>
    <col min="4099" max="4099" width="1.5" style="1" customWidth="1"/>
    <col min="4100" max="4100" width="10.5" style="1" customWidth="1"/>
    <col min="4101" max="4101" width="4.83203125" style="1" customWidth="1"/>
    <col min="4102" max="4102" width="10.5" style="1" customWidth="1"/>
    <col min="4103" max="4103" width="9.1640625" style="1" customWidth="1"/>
    <col min="4104" max="4104" width="42.33203125" style="1" customWidth="1"/>
    <col min="4105" max="4352" width="8.83203125" style="1" customWidth="1"/>
    <col min="4353" max="4353" width="3.5" style="1" customWidth="1"/>
    <col min="4354" max="4354" width="6.83203125" style="1" customWidth="1"/>
    <col min="4355" max="4355" width="1.5" style="1" customWidth="1"/>
    <col min="4356" max="4356" width="10.5" style="1" customWidth="1"/>
    <col min="4357" max="4357" width="4.83203125" style="1" customWidth="1"/>
    <col min="4358" max="4358" width="10.5" style="1" customWidth="1"/>
    <col min="4359" max="4359" width="9.1640625" style="1" customWidth="1"/>
    <col min="4360" max="4360" width="42.33203125" style="1" customWidth="1"/>
    <col min="4361" max="4608" width="8.83203125" style="1" customWidth="1"/>
    <col min="4609" max="4609" width="3.5" style="1" customWidth="1"/>
    <col min="4610" max="4610" width="6.83203125" style="1" customWidth="1"/>
    <col min="4611" max="4611" width="1.5" style="1" customWidth="1"/>
    <col min="4612" max="4612" width="10.5" style="1" customWidth="1"/>
    <col min="4613" max="4613" width="4.83203125" style="1" customWidth="1"/>
    <col min="4614" max="4614" width="10.5" style="1" customWidth="1"/>
    <col min="4615" max="4615" width="9.1640625" style="1" customWidth="1"/>
    <col min="4616" max="4616" width="42.33203125" style="1" customWidth="1"/>
    <col min="4617" max="4864" width="8.83203125" style="1" customWidth="1"/>
    <col min="4865" max="4865" width="3.5" style="1" customWidth="1"/>
    <col min="4866" max="4866" width="6.83203125" style="1" customWidth="1"/>
    <col min="4867" max="4867" width="1.5" style="1" customWidth="1"/>
    <col min="4868" max="4868" width="10.5" style="1" customWidth="1"/>
    <col min="4869" max="4869" width="4.83203125" style="1" customWidth="1"/>
    <col min="4870" max="4870" width="10.5" style="1" customWidth="1"/>
    <col min="4871" max="4871" width="9.1640625" style="1" customWidth="1"/>
    <col min="4872" max="4872" width="42.33203125" style="1" customWidth="1"/>
    <col min="4873" max="5120" width="8.83203125" style="1" customWidth="1"/>
    <col min="5121" max="5121" width="3.5" style="1" customWidth="1"/>
    <col min="5122" max="5122" width="6.83203125" style="1" customWidth="1"/>
    <col min="5123" max="5123" width="1.5" style="1" customWidth="1"/>
    <col min="5124" max="5124" width="10.5" style="1" customWidth="1"/>
    <col min="5125" max="5125" width="4.83203125" style="1" customWidth="1"/>
    <col min="5126" max="5126" width="10.5" style="1" customWidth="1"/>
    <col min="5127" max="5127" width="9.1640625" style="1" customWidth="1"/>
    <col min="5128" max="5128" width="42.33203125" style="1" customWidth="1"/>
    <col min="5129" max="5376" width="8.83203125" style="1" customWidth="1"/>
    <col min="5377" max="5377" width="3.5" style="1" customWidth="1"/>
    <col min="5378" max="5378" width="6.83203125" style="1" customWidth="1"/>
    <col min="5379" max="5379" width="1.5" style="1" customWidth="1"/>
    <col min="5380" max="5380" width="10.5" style="1" customWidth="1"/>
    <col min="5381" max="5381" width="4.83203125" style="1" customWidth="1"/>
    <col min="5382" max="5382" width="10.5" style="1" customWidth="1"/>
    <col min="5383" max="5383" width="9.1640625" style="1" customWidth="1"/>
    <col min="5384" max="5384" width="42.33203125" style="1" customWidth="1"/>
    <col min="5385" max="5632" width="8.83203125" style="1" customWidth="1"/>
    <col min="5633" max="5633" width="3.5" style="1" customWidth="1"/>
    <col min="5634" max="5634" width="6.83203125" style="1" customWidth="1"/>
    <col min="5635" max="5635" width="1.5" style="1" customWidth="1"/>
    <col min="5636" max="5636" width="10.5" style="1" customWidth="1"/>
    <col min="5637" max="5637" width="4.83203125" style="1" customWidth="1"/>
    <col min="5638" max="5638" width="10.5" style="1" customWidth="1"/>
    <col min="5639" max="5639" width="9.1640625" style="1" customWidth="1"/>
    <col min="5640" max="5640" width="42.33203125" style="1" customWidth="1"/>
    <col min="5641" max="5888" width="8.83203125" style="1" customWidth="1"/>
    <col min="5889" max="5889" width="3.5" style="1" customWidth="1"/>
    <col min="5890" max="5890" width="6.83203125" style="1" customWidth="1"/>
    <col min="5891" max="5891" width="1.5" style="1" customWidth="1"/>
    <col min="5892" max="5892" width="10.5" style="1" customWidth="1"/>
    <col min="5893" max="5893" width="4.83203125" style="1" customWidth="1"/>
    <col min="5894" max="5894" width="10.5" style="1" customWidth="1"/>
    <col min="5895" max="5895" width="9.1640625" style="1" customWidth="1"/>
    <col min="5896" max="5896" width="42.33203125" style="1" customWidth="1"/>
    <col min="5897" max="6144" width="8.83203125" style="1" customWidth="1"/>
    <col min="6145" max="6145" width="3.5" style="1" customWidth="1"/>
    <col min="6146" max="6146" width="6.83203125" style="1" customWidth="1"/>
    <col min="6147" max="6147" width="1.5" style="1" customWidth="1"/>
    <col min="6148" max="6148" width="10.5" style="1" customWidth="1"/>
    <col min="6149" max="6149" width="4.83203125" style="1" customWidth="1"/>
    <col min="6150" max="6150" width="10.5" style="1" customWidth="1"/>
    <col min="6151" max="6151" width="9.1640625" style="1" customWidth="1"/>
    <col min="6152" max="6152" width="42.33203125" style="1" customWidth="1"/>
    <col min="6153" max="6400" width="8.83203125" style="1" customWidth="1"/>
    <col min="6401" max="6401" width="3.5" style="1" customWidth="1"/>
    <col min="6402" max="6402" width="6.83203125" style="1" customWidth="1"/>
    <col min="6403" max="6403" width="1.5" style="1" customWidth="1"/>
    <col min="6404" max="6404" width="10.5" style="1" customWidth="1"/>
    <col min="6405" max="6405" width="4.83203125" style="1" customWidth="1"/>
    <col min="6406" max="6406" width="10.5" style="1" customWidth="1"/>
    <col min="6407" max="6407" width="9.1640625" style="1" customWidth="1"/>
    <col min="6408" max="6408" width="42.33203125" style="1" customWidth="1"/>
    <col min="6409" max="6656" width="8.83203125" style="1" customWidth="1"/>
    <col min="6657" max="6657" width="3.5" style="1" customWidth="1"/>
    <col min="6658" max="6658" width="6.83203125" style="1" customWidth="1"/>
    <col min="6659" max="6659" width="1.5" style="1" customWidth="1"/>
    <col min="6660" max="6660" width="10.5" style="1" customWidth="1"/>
    <col min="6661" max="6661" width="4.83203125" style="1" customWidth="1"/>
    <col min="6662" max="6662" width="10.5" style="1" customWidth="1"/>
    <col min="6663" max="6663" width="9.1640625" style="1" customWidth="1"/>
    <col min="6664" max="6664" width="42.33203125" style="1" customWidth="1"/>
    <col min="6665" max="6912" width="8.83203125" style="1" customWidth="1"/>
    <col min="6913" max="6913" width="3.5" style="1" customWidth="1"/>
    <col min="6914" max="6914" width="6.83203125" style="1" customWidth="1"/>
    <col min="6915" max="6915" width="1.5" style="1" customWidth="1"/>
    <col min="6916" max="6916" width="10.5" style="1" customWidth="1"/>
    <col min="6917" max="6917" width="4.83203125" style="1" customWidth="1"/>
    <col min="6918" max="6918" width="10.5" style="1" customWidth="1"/>
    <col min="6919" max="6919" width="9.1640625" style="1" customWidth="1"/>
    <col min="6920" max="6920" width="42.33203125" style="1" customWidth="1"/>
    <col min="6921" max="7168" width="8.83203125" style="1" customWidth="1"/>
    <col min="7169" max="7169" width="3.5" style="1" customWidth="1"/>
    <col min="7170" max="7170" width="6.83203125" style="1" customWidth="1"/>
    <col min="7171" max="7171" width="1.5" style="1" customWidth="1"/>
    <col min="7172" max="7172" width="10.5" style="1" customWidth="1"/>
    <col min="7173" max="7173" width="4.83203125" style="1" customWidth="1"/>
    <col min="7174" max="7174" width="10.5" style="1" customWidth="1"/>
    <col min="7175" max="7175" width="9.1640625" style="1" customWidth="1"/>
    <col min="7176" max="7176" width="42.33203125" style="1" customWidth="1"/>
    <col min="7177" max="7424" width="8.83203125" style="1" customWidth="1"/>
    <col min="7425" max="7425" width="3.5" style="1" customWidth="1"/>
    <col min="7426" max="7426" width="6.83203125" style="1" customWidth="1"/>
    <col min="7427" max="7427" width="1.5" style="1" customWidth="1"/>
    <col min="7428" max="7428" width="10.5" style="1" customWidth="1"/>
    <col min="7429" max="7429" width="4.83203125" style="1" customWidth="1"/>
    <col min="7430" max="7430" width="10.5" style="1" customWidth="1"/>
    <col min="7431" max="7431" width="9.1640625" style="1" customWidth="1"/>
    <col min="7432" max="7432" width="42.33203125" style="1" customWidth="1"/>
    <col min="7433" max="7680" width="8.83203125" style="1" customWidth="1"/>
    <col min="7681" max="7681" width="3.5" style="1" customWidth="1"/>
    <col min="7682" max="7682" width="6.83203125" style="1" customWidth="1"/>
    <col min="7683" max="7683" width="1.5" style="1" customWidth="1"/>
    <col min="7684" max="7684" width="10.5" style="1" customWidth="1"/>
    <col min="7685" max="7685" width="4.83203125" style="1" customWidth="1"/>
    <col min="7686" max="7686" width="10.5" style="1" customWidth="1"/>
    <col min="7687" max="7687" width="9.1640625" style="1" customWidth="1"/>
    <col min="7688" max="7688" width="42.33203125" style="1" customWidth="1"/>
    <col min="7689" max="7936" width="8.83203125" style="1" customWidth="1"/>
    <col min="7937" max="7937" width="3.5" style="1" customWidth="1"/>
    <col min="7938" max="7938" width="6.83203125" style="1" customWidth="1"/>
    <col min="7939" max="7939" width="1.5" style="1" customWidth="1"/>
    <col min="7940" max="7940" width="10.5" style="1" customWidth="1"/>
    <col min="7941" max="7941" width="4.83203125" style="1" customWidth="1"/>
    <col min="7942" max="7942" width="10.5" style="1" customWidth="1"/>
    <col min="7943" max="7943" width="9.1640625" style="1" customWidth="1"/>
    <col min="7944" max="7944" width="42.33203125" style="1" customWidth="1"/>
    <col min="7945" max="8192" width="8.83203125" style="1" customWidth="1"/>
    <col min="8193" max="8193" width="3.5" style="1" customWidth="1"/>
    <col min="8194" max="8194" width="6.83203125" style="1" customWidth="1"/>
    <col min="8195" max="8195" width="1.5" style="1" customWidth="1"/>
    <col min="8196" max="8196" width="10.5" style="1" customWidth="1"/>
    <col min="8197" max="8197" width="4.83203125" style="1" customWidth="1"/>
    <col min="8198" max="8198" width="10.5" style="1" customWidth="1"/>
    <col min="8199" max="8199" width="9.1640625" style="1" customWidth="1"/>
    <col min="8200" max="8200" width="42.33203125" style="1" customWidth="1"/>
    <col min="8201" max="8448" width="8.83203125" style="1" customWidth="1"/>
    <col min="8449" max="8449" width="3.5" style="1" customWidth="1"/>
    <col min="8450" max="8450" width="6.83203125" style="1" customWidth="1"/>
    <col min="8451" max="8451" width="1.5" style="1" customWidth="1"/>
    <col min="8452" max="8452" width="10.5" style="1" customWidth="1"/>
    <col min="8453" max="8453" width="4.83203125" style="1" customWidth="1"/>
    <col min="8454" max="8454" width="10.5" style="1" customWidth="1"/>
    <col min="8455" max="8455" width="9.1640625" style="1" customWidth="1"/>
    <col min="8456" max="8456" width="42.33203125" style="1" customWidth="1"/>
    <col min="8457" max="8704" width="8.83203125" style="1" customWidth="1"/>
    <col min="8705" max="8705" width="3.5" style="1" customWidth="1"/>
    <col min="8706" max="8706" width="6.83203125" style="1" customWidth="1"/>
    <col min="8707" max="8707" width="1.5" style="1" customWidth="1"/>
    <col min="8708" max="8708" width="10.5" style="1" customWidth="1"/>
    <col min="8709" max="8709" width="4.83203125" style="1" customWidth="1"/>
    <col min="8710" max="8710" width="10.5" style="1" customWidth="1"/>
    <col min="8711" max="8711" width="9.1640625" style="1" customWidth="1"/>
    <col min="8712" max="8712" width="42.33203125" style="1" customWidth="1"/>
    <col min="8713" max="8960" width="8.83203125" style="1" customWidth="1"/>
    <col min="8961" max="8961" width="3.5" style="1" customWidth="1"/>
    <col min="8962" max="8962" width="6.83203125" style="1" customWidth="1"/>
    <col min="8963" max="8963" width="1.5" style="1" customWidth="1"/>
    <col min="8964" max="8964" width="10.5" style="1" customWidth="1"/>
    <col min="8965" max="8965" width="4.83203125" style="1" customWidth="1"/>
    <col min="8966" max="8966" width="10.5" style="1" customWidth="1"/>
    <col min="8967" max="8967" width="9.1640625" style="1" customWidth="1"/>
    <col min="8968" max="8968" width="42.33203125" style="1" customWidth="1"/>
    <col min="8969" max="9216" width="8.83203125" style="1" customWidth="1"/>
    <col min="9217" max="9217" width="3.5" style="1" customWidth="1"/>
    <col min="9218" max="9218" width="6.83203125" style="1" customWidth="1"/>
    <col min="9219" max="9219" width="1.5" style="1" customWidth="1"/>
    <col min="9220" max="9220" width="10.5" style="1" customWidth="1"/>
    <col min="9221" max="9221" width="4.83203125" style="1" customWidth="1"/>
    <col min="9222" max="9222" width="10.5" style="1" customWidth="1"/>
    <col min="9223" max="9223" width="9.1640625" style="1" customWidth="1"/>
    <col min="9224" max="9224" width="42.33203125" style="1" customWidth="1"/>
    <col min="9225" max="9472" width="8.83203125" style="1" customWidth="1"/>
    <col min="9473" max="9473" width="3.5" style="1" customWidth="1"/>
    <col min="9474" max="9474" width="6.83203125" style="1" customWidth="1"/>
    <col min="9475" max="9475" width="1.5" style="1" customWidth="1"/>
    <col min="9476" max="9476" width="10.5" style="1" customWidth="1"/>
    <col min="9477" max="9477" width="4.83203125" style="1" customWidth="1"/>
    <col min="9478" max="9478" width="10.5" style="1" customWidth="1"/>
    <col min="9479" max="9479" width="9.1640625" style="1" customWidth="1"/>
    <col min="9480" max="9480" width="42.33203125" style="1" customWidth="1"/>
    <col min="9481" max="9728" width="8.83203125" style="1" customWidth="1"/>
    <col min="9729" max="9729" width="3.5" style="1" customWidth="1"/>
    <col min="9730" max="9730" width="6.83203125" style="1" customWidth="1"/>
    <col min="9731" max="9731" width="1.5" style="1" customWidth="1"/>
    <col min="9732" max="9732" width="10.5" style="1" customWidth="1"/>
    <col min="9733" max="9733" width="4.83203125" style="1" customWidth="1"/>
    <col min="9734" max="9734" width="10.5" style="1" customWidth="1"/>
    <col min="9735" max="9735" width="9.1640625" style="1" customWidth="1"/>
    <col min="9736" max="9736" width="42.33203125" style="1" customWidth="1"/>
    <col min="9737" max="9984" width="8.83203125" style="1" customWidth="1"/>
    <col min="9985" max="9985" width="3.5" style="1" customWidth="1"/>
    <col min="9986" max="9986" width="6.83203125" style="1" customWidth="1"/>
    <col min="9987" max="9987" width="1.5" style="1" customWidth="1"/>
    <col min="9988" max="9988" width="10.5" style="1" customWidth="1"/>
    <col min="9989" max="9989" width="4.83203125" style="1" customWidth="1"/>
    <col min="9990" max="9990" width="10.5" style="1" customWidth="1"/>
    <col min="9991" max="9991" width="9.1640625" style="1" customWidth="1"/>
    <col min="9992" max="9992" width="42.33203125" style="1" customWidth="1"/>
    <col min="9993" max="10240" width="8.83203125" style="1" customWidth="1"/>
    <col min="10241" max="10241" width="3.5" style="1" customWidth="1"/>
    <col min="10242" max="10242" width="6.83203125" style="1" customWidth="1"/>
    <col min="10243" max="10243" width="1.5" style="1" customWidth="1"/>
    <col min="10244" max="10244" width="10.5" style="1" customWidth="1"/>
    <col min="10245" max="10245" width="4.83203125" style="1" customWidth="1"/>
    <col min="10246" max="10246" width="10.5" style="1" customWidth="1"/>
    <col min="10247" max="10247" width="9.1640625" style="1" customWidth="1"/>
    <col min="10248" max="10248" width="42.33203125" style="1" customWidth="1"/>
    <col min="10249" max="10496" width="8.83203125" style="1" customWidth="1"/>
    <col min="10497" max="10497" width="3.5" style="1" customWidth="1"/>
    <col min="10498" max="10498" width="6.83203125" style="1" customWidth="1"/>
    <col min="10499" max="10499" width="1.5" style="1" customWidth="1"/>
    <col min="10500" max="10500" width="10.5" style="1" customWidth="1"/>
    <col min="10501" max="10501" width="4.83203125" style="1" customWidth="1"/>
    <col min="10502" max="10502" width="10.5" style="1" customWidth="1"/>
    <col min="10503" max="10503" width="9.1640625" style="1" customWidth="1"/>
    <col min="10504" max="10504" width="42.33203125" style="1" customWidth="1"/>
    <col min="10505" max="10752" width="8.83203125" style="1" customWidth="1"/>
    <col min="10753" max="10753" width="3.5" style="1" customWidth="1"/>
    <col min="10754" max="10754" width="6.83203125" style="1" customWidth="1"/>
    <col min="10755" max="10755" width="1.5" style="1" customWidth="1"/>
    <col min="10756" max="10756" width="10.5" style="1" customWidth="1"/>
    <col min="10757" max="10757" width="4.83203125" style="1" customWidth="1"/>
    <col min="10758" max="10758" width="10.5" style="1" customWidth="1"/>
    <col min="10759" max="10759" width="9.1640625" style="1" customWidth="1"/>
    <col min="10760" max="10760" width="42.33203125" style="1" customWidth="1"/>
    <col min="10761" max="11008" width="8.83203125" style="1" customWidth="1"/>
    <col min="11009" max="11009" width="3.5" style="1" customWidth="1"/>
    <col min="11010" max="11010" width="6.83203125" style="1" customWidth="1"/>
    <col min="11011" max="11011" width="1.5" style="1" customWidth="1"/>
    <col min="11012" max="11012" width="10.5" style="1" customWidth="1"/>
    <col min="11013" max="11013" width="4.83203125" style="1" customWidth="1"/>
    <col min="11014" max="11014" width="10.5" style="1" customWidth="1"/>
    <col min="11015" max="11015" width="9.1640625" style="1" customWidth="1"/>
    <col min="11016" max="11016" width="42.33203125" style="1" customWidth="1"/>
    <col min="11017" max="11264" width="8.83203125" style="1" customWidth="1"/>
    <col min="11265" max="11265" width="3.5" style="1" customWidth="1"/>
    <col min="11266" max="11266" width="6.83203125" style="1" customWidth="1"/>
    <col min="11267" max="11267" width="1.5" style="1" customWidth="1"/>
    <col min="11268" max="11268" width="10.5" style="1" customWidth="1"/>
    <col min="11269" max="11269" width="4.83203125" style="1" customWidth="1"/>
    <col min="11270" max="11270" width="10.5" style="1" customWidth="1"/>
    <col min="11271" max="11271" width="9.1640625" style="1" customWidth="1"/>
    <col min="11272" max="11272" width="42.33203125" style="1" customWidth="1"/>
    <col min="11273" max="11520" width="8.83203125" style="1" customWidth="1"/>
    <col min="11521" max="11521" width="3.5" style="1" customWidth="1"/>
    <col min="11522" max="11522" width="6.83203125" style="1" customWidth="1"/>
    <col min="11523" max="11523" width="1.5" style="1" customWidth="1"/>
    <col min="11524" max="11524" width="10.5" style="1" customWidth="1"/>
    <col min="11525" max="11525" width="4.83203125" style="1" customWidth="1"/>
    <col min="11526" max="11526" width="10.5" style="1" customWidth="1"/>
    <col min="11527" max="11527" width="9.1640625" style="1" customWidth="1"/>
    <col min="11528" max="11528" width="42.33203125" style="1" customWidth="1"/>
    <col min="11529" max="11776" width="8.83203125" style="1" customWidth="1"/>
    <col min="11777" max="11777" width="3.5" style="1" customWidth="1"/>
    <col min="11778" max="11778" width="6.83203125" style="1" customWidth="1"/>
    <col min="11779" max="11779" width="1.5" style="1" customWidth="1"/>
    <col min="11780" max="11780" width="10.5" style="1" customWidth="1"/>
    <col min="11781" max="11781" width="4.83203125" style="1" customWidth="1"/>
    <col min="11782" max="11782" width="10.5" style="1" customWidth="1"/>
    <col min="11783" max="11783" width="9.1640625" style="1" customWidth="1"/>
    <col min="11784" max="11784" width="42.33203125" style="1" customWidth="1"/>
    <col min="11785" max="12032" width="8.83203125" style="1" customWidth="1"/>
    <col min="12033" max="12033" width="3.5" style="1" customWidth="1"/>
    <col min="12034" max="12034" width="6.83203125" style="1" customWidth="1"/>
    <col min="12035" max="12035" width="1.5" style="1" customWidth="1"/>
    <col min="12036" max="12036" width="10.5" style="1" customWidth="1"/>
    <col min="12037" max="12037" width="4.83203125" style="1" customWidth="1"/>
    <col min="12038" max="12038" width="10.5" style="1" customWidth="1"/>
    <col min="12039" max="12039" width="9.1640625" style="1" customWidth="1"/>
    <col min="12040" max="12040" width="42.33203125" style="1" customWidth="1"/>
    <col min="12041" max="12288" width="8.83203125" style="1" customWidth="1"/>
    <col min="12289" max="12289" width="3.5" style="1" customWidth="1"/>
    <col min="12290" max="12290" width="6.83203125" style="1" customWidth="1"/>
    <col min="12291" max="12291" width="1.5" style="1" customWidth="1"/>
    <col min="12292" max="12292" width="10.5" style="1" customWidth="1"/>
    <col min="12293" max="12293" width="4.83203125" style="1" customWidth="1"/>
    <col min="12294" max="12294" width="10.5" style="1" customWidth="1"/>
    <col min="12295" max="12295" width="9.1640625" style="1" customWidth="1"/>
    <col min="12296" max="12296" width="42.33203125" style="1" customWidth="1"/>
    <col min="12297" max="12544" width="8.83203125" style="1" customWidth="1"/>
    <col min="12545" max="12545" width="3.5" style="1" customWidth="1"/>
    <col min="12546" max="12546" width="6.83203125" style="1" customWidth="1"/>
    <col min="12547" max="12547" width="1.5" style="1" customWidth="1"/>
    <col min="12548" max="12548" width="10.5" style="1" customWidth="1"/>
    <col min="12549" max="12549" width="4.83203125" style="1" customWidth="1"/>
    <col min="12550" max="12550" width="10.5" style="1" customWidth="1"/>
    <col min="12551" max="12551" width="9.1640625" style="1" customWidth="1"/>
    <col min="12552" max="12552" width="42.33203125" style="1" customWidth="1"/>
    <col min="12553" max="12800" width="8.83203125" style="1" customWidth="1"/>
    <col min="12801" max="12801" width="3.5" style="1" customWidth="1"/>
    <col min="12802" max="12802" width="6.83203125" style="1" customWidth="1"/>
    <col min="12803" max="12803" width="1.5" style="1" customWidth="1"/>
    <col min="12804" max="12804" width="10.5" style="1" customWidth="1"/>
    <col min="12805" max="12805" width="4.83203125" style="1" customWidth="1"/>
    <col min="12806" max="12806" width="10.5" style="1" customWidth="1"/>
    <col min="12807" max="12807" width="9.1640625" style="1" customWidth="1"/>
    <col min="12808" max="12808" width="42.33203125" style="1" customWidth="1"/>
    <col min="12809" max="13056" width="8.83203125" style="1" customWidth="1"/>
    <col min="13057" max="13057" width="3.5" style="1" customWidth="1"/>
    <col min="13058" max="13058" width="6.83203125" style="1" customWidth="1"/>
    <col min="13059" max="13059" width="1.5" style="1" customWidth="1"/>
    <col min="13060" max="13060" width="10.5" style="1" customWidth="1"/>
    <col min="13061" max="13061" width="4.83203125" style="1" customWidth="1"/>
    <col min="13062" max="13062" width="10.5" style="1" customWidth="1"/>
    <col min="13063" max="13063" width="9.1640625" style="1" customWidth="1"/>
    <col min="13064" max="13064" width="42.33203125" style="1" customWidth="1"/>
    <col min="13065" max="13312" width="8.83203125" style="1" customWidth="1"/>
    <col min="13313" max="13313" width="3.5" style="1" customWidth="1"/>
    <col min="13314" max="13314" width="6.83203125" style="1" customWidth="1"/>
    <col min="13315" max="13315" width="1.5" style="1" customWidth="1"/>
    <col min="13316" max="13316" width="10.5" style="1" customWidth="1"/>
    <col min="13317" max="13317" width="4.83203125" style="1" customWidth="1"/>
    <col min="13318" max="13318" width="10.5" style="1" customWidth="1"/>
    <col min="13319" max="13319" width="9.1640625" style="1" customWidth="1"/>
    <col min="13320" max="13320" width="42.33203125" style="1" customWidth="1"/>
    <col min="13321" max="13568" width="8.83203125" style="1" customWidth="1"/>
    <col min="13569" max="13569" width="3.5" style="1" customWidth="1"/>
    <col min="13570" max="13570" width="6.83203125" style="1" customWidth="1"/>
    <col min="13571" max="13571" width="1.5" style="1" customWidth="1"/>
    <col min="13572" max="13572" width="10.5" style="1" customWidth="1"/>
    <col min="13573" max="13573" width="4.83203125" style="1" customWidth="1"/>
    <col min="13574" max="13574" width="10.5" style="1" customWidth="1"/>
    <col min="13575" max="13575" width="9.1640625" style="1" customWidth="1"/>
    <col min="13576" max="13576" width="42.33203125" style="1" customWidth="1"/>
    <col min="13577" max="13824" width="8.83203125" style="1" customWidth="1"/>
    <col min="13825" max="13825" width="3.5" style="1" customWidth="1"/>
    <col min="13826" max="13826" width="6.83203125" style="1" customWidth="1"/>
    <col min="13827" max="13827" width="1.5" style="1" customWidth="1"/>
    <col min="13828" max="13828" width="10.5" style="1" customWidth="1"/>
    <col min="13829" max="13829" width="4.83203125" style="1" customWidth="1"/>
    <col min="13830" max="13830" width="10.5" style="1" customWidth="1"/>
    <col min="13831" max="13831" width="9.1640625" style="1" customWidth="1"/>
    <col min="13832" max="13832" width="42.33203125" style="1" customWidth="1"/>
    <col min="13833" max="14080" width="8.83203125" style="1" customWidth="1"/>
    <col min="14081" max="14081" width="3.5" style="1" customWidth="1"/>
    <col min="14082" max="14082" width="6.83203125" style="1" customWidth="1"/>
    <col min="14083" max="14083" width="1.5" style="1" customWidth="1"/>
    <col min="14084" max="14084" width="10.5" style="1" customWidth="1"/>
    <col min="14085" max="14085" width="4.83203125" style="1" customWidth="1"/>
    <col min="14086" max="14086" width="10.5" style="1" customWidth="1"/>
    <col min="14087" max="14087" width="9.1640625" style="1" customWidth="1"/>
    <col min="14088" max="14088" width="42.33203125" style="1" customWidth="1"/>
    <col min="14089" max="14336" width="8.83203125" style="1" customWidth="1"/>
    <col min="14337" max="14337" width="3.5" style="1" customWidth="1"/>
    <col min="14338" max="14338" width="6.83203125" style="1" customWidth="1"/>
    <col min="14339" max="14339" width="1.5" style="1" customWidth="1"/>
    <col min="14340" max="14340" width="10.5" style="1" customWidth="1"/>
    <col min="14341" max="14341" width="4.83203125" style="1" customWidth="1"/>
    <col min="14342" max="14342" width="10.5" style="1" customWidth="1"/>
    <col min="14343" max="14343" width="9.1640625" style="1" customWidth="1"/>
    <col min="14344" max="14344" width="42.33203125" style="1" customWidth="1"/>
    <col min="14345" max="14592" width="8.83203125" style="1" customWidth="1"/>
    <col min="14593" max="14593" width="3.5" style="1" customWidth="1"/>
    <col min="14594" max="14594" width="6.83203125" style="1" customWidth="1"/>
    <col min="14595" max="14595" width="1.5" style="1" customWidth="1"/>
    <col min="14596" max="14596" width="10.5" style="1" customWidth="1"/>
    <col min="14597" max="14597" width="4.83203125" style="1" customWidth="1"/>
    <col min="14598" max="14598" width="10.5" style="1" customWidth="1"/>
    <col min="14599" max="14599" width="9.1640625" style="1" customWidth="1"/>
    <col min="14600" max="14600" width="42.33203125" style="1" customWidth="1"/>
    <col min="14601" max="14848" width="8.83203125" style="1" customWidth="1"/>
    <col min="14849" max="14849" width="3.5" style="1" customWidth="1"/>
    <col min="14850" max="14850" width="6.83203125" style="1" customWidth="1"/>
    <col min="14851" max="14851" width="1.5" style="1" customWidth="1"/>
    <col min="14852" max="14852" width="10.5" style="1" customWidth="1"/>
    <col min="14853" max="14853" width="4.83203125" style="1" customWidth="1"/>
    <col min="14854" max="14854" width="10.5" style="1" customWidth="1"/>
    <col min="14855" max="14855" width="9.1640625" style="1" customWidth="1"/>
    <col min="14856" max="14856" width="42.33203125" style="1" customWidth="1"/>
    <col min="14857" max="15104" width="8.83203125" style="1" customWidth="1"/>
    <col min="15105" max="15105" width="3.5" style="1" customWidth="1"/>
    <col min="15106" max="15106" width="6.83203125" style="1" customWidth="1"/>
    <col min="15107" max="15107" width="1.5" style="1" customWidth="1"/>
    <col min="15108" max="15108" width="10.5" style="1" customWidth="1"/>
    <col min="15109" max="15109" width="4.83203125" style="1" customWidth="1"/>
    <col min="15110" max="15110" width="10.5" style="1" customWidth="1"/>
    <col min="15111" max="15111" width="9.1640625" style="1" customWidth="1"/>
    <col min="15112" max="15112" width="42.33203125" style="1" customWidth="1"/>
    <col min="15113" max="15360" width="8.83203125" style="1" customWidth="1"/>
    <col min="15361" max="15361" width="3.5" style="1" customWidth="1"/>
    <col min="15362" max="15362" width="6.83203125" style="1" customWidth="1"/>
    <col min="15363" max="15363" width="1.5" style="1" customWidth="1"/>
    <col min="15364" max="15364" width="10.5" style="1" customWidth="1"/>
    <col min="15365" max="15365" width="4.83203125" style="1" customWidth="1"/>
    <col min="15366" max="15366" width="10.5" style="1" customWidth="1"/>
    <col min="15367" max="15367" width="9.1640625" style="1" customWidth="1"/>
    <col min="15368" max="15368" width="42.33203125" style="1" customWidth="1"/>
    <col min="15369" max="15616" width="8.83203125" style="1" customWidth="1"/>
    <col min="15617" max="15617" width="3.5" style="1" customWidth="1"/>
    <col min="15618" max="15618" width="6.83203125" style="1" customWidth="1"/>
    <col min="15619" max="15619" width="1.5" style="1" customWidth="1"/>
    <col min="15620" max="15620" width="10.5" style="1" customWidth="1"/>
    <col min="15621" max="15621" width="4.83203125" style="1" customWidth="1"/>
    <col min="15622" max="15622" width="10.5" style="1" customWidth="1"/>
    <col min="15623" max="15623" width="9.1640625" style="1" customWidth="1"/>
    <col min="15624" max="15624" width="42.33203125" style="1" customWidth="1"/>
    <col min="15625" max="15872" width="8.83203125" style="1" customWidth="1"/>
    <col min="15873" max="15873" width="3.5" style="1" customWidth="1"/>
    <col min="15874" max="15874" width="6.83203125" style="1" customWidth="1"/>
    <col min="15875" max="15875" width="1.5" style="1" customWidth="1"/>
    <col min="15876" max="15876" width="10.5" style="1" customWidth="1"/>
    <col min="15877" max="15877" width="4.83203125" style="1" customWidth="1"/>
    <col min="15878" max="15878" width="10.5" style="1" customWidth="1"/>
    <col min="15879" max="15879" width="9.1640625" style="1" customWidth="1"/>
    <col min="15880" max="15880" width="42.33203125" style="1" customWidth="1"/>
    <col min="15881" max="16128" width="8.83203125" style="1" customWidth="1"/>
    <col min="16129" max="16129" width="3.5" style="1" customWidth="1"/>
    <col min="16130" max="16130" width="6.83203125" style="1" customWidth="1"/>
    <col min="16131" max="16131" width="1.5" style="1" customWidth="1"/>
    <col min="16132" max="16132" width="10.5" style="1" customWidth="1"/>
    <col min="16133" max="16133" width="4.83203125" style="1" customWidth="1"/>
    <col min="16134" max="16134" width="10.5" style="1" customWidth="1"/>
    <col min="16135" max="16135" width="9.1640625" style="1" customWidth="1"/>
    <col min="16136" max="16136" width="42.33203125" style="1" customWidth="1"/>
    <col min="16137" max="16384" width="8.83203125" style="1" customWidth="1"/>
  </cols>
  <sheetData>
    <row r="1" spans="1:8" ht="16" x14ac:dyDescent="0.2">
      <c r="A1" s="300" t="s">
        <v>243</v>
      </c>
      <c r="B1" s="300"/>
      <c r="C1" s="300"/>
      <c r="D1" s="300"/>
      <c r="E1" s="300"/>
      <c r="F1" s="300"/>
      <c r="G1" s="300"/>
      <c r="H1" s="300"/>
    </row>
    <row r="2" spans="1:8" ht="16" x14ac:dyDescent="0.2">
      <c r="A2" s="300" t="s">
        <v>46</v>
      </c>
      <c r="B2" s="300"/>
      <c r="C2" s="300"/>
      <c r="D2" s="300"/>
      <c r="E2" s="300"/>
      <c r="F2" s="300"/>
      <c r="G2" s="300"/>
      <c r="H2" s="300"/>
    </row>
    <row r="3" spans="1:8" ht="16" x14ac:dyDescent="0.2">
      <c r="A3" s="300" t="s">
        <v>194</v>
      </c>
      <c r="B3" s="300"/>
      <c r="C3" s="300"/>
      <c r="D3" s="300"/>
      <c r="E3" s="300"/>
      <c r="F3" s="300"/>
      <c r="G3" s="300"/>
      <c r="H3" s="300"/>
    </row>
    <row r="4" spans="1:8" ht="16" x14ac:dyDescent="0.2">
      <c r="A4" s="300" t="s">
        <v>244</v>
      </c>
      <c r="B4" s="300"/>
      <c r="C4" s="300"/>
      <c r="D4" s="300"/>
      <c r="E4" s="300"/>
      <c r="F4" s="300"/>
      <c r="G4" s="300"/>
      <c r="H4" s="300"/>
    </row>
    <row r="5" spans="1:8" ht="7.5" customHeight="1" thickBot="1" x14ac:dyDescent="0.25"/>
    <row r="6" spans="1:8" ht="18" customHeight="1" thickBot="1" x14ac:dyDescent="0.25">
      <c r="A6" s="157" t="s">
        <v>245</v>
      </c>
      <c r="B6" s="158" t="s">
        <v>246</v>
      </c>
      <c r="C6" s="301" t="s">
        <v>247</v>
      </c>
      <c r="D6" s="302"/>
      <c r="E6" s="302"/>
      <c r="F6" s="303"/>
      <c r="G6" s="158" t="s">
        <v>248</v>
      </c>
      <c r="H6" s="159" t="s">
        <v>249</v>
      </c>
    </row>
    <row r="7" spans="1:8" ht="42" x14ac:dyDescent="0.2">
      <c r="A7" s="160">
        <v>1</v>
      </c>
      <c r="B7" s="161">
        <v>0</v>
      </c>
      <c r="C7" s="162"/>
      <c r="D7" s="163" t="s">
        <v>250</v>
      </c>
      <c r="E7" s="163" t="s">
        <v>251</v>
      </c>
      <c r="F7" s="164" t="s">
        <v>252</v>
      </c>
      <c r="G7" s="165" t="s">
        <v>253</v>
      </c>
      <c r="H7" s="166" t="s">
        <v>254</v>
      </c>
    </row>
    <row r="8" spans="1:8" ht="39" x14ac:dyDescent="0.2">
      <c r="A8" s="167">
        <f>+A7+1</f>
        <v>2</v>
      </c>
      <c r="B8" s="168">
        <v>0</v>
      </c>
      <c r="C8" s="304">
        <v>43654</v>
      </c>
      <c r="D8" s="305"/>
      <c r="E8" s="169" t="s">
        <v>255</v>
      </c>
      <c r="F8" s="170">
        <f>+C8+5</f>
        <v>43659</v>
      </c>
      <c r="G8" s="168"/>
      <c r="H8" s="171" t="s">
        <v>256</v>
      </c>
    </row>
    <row r="9" spans="1:8" x14ac:dyDescent="0.2">
      <c r="A9" s="167">
        <f>+A7+1</f>
        <v>2</v>
      </c>
      <c r="B9" s="168">
        <v>0</v>
      </c>
      <c r="C9" s="294">
        <f>+F8+2</f>
        <v>43661</v>
      </c>
      <c r="D9" s="295"/>
      <c r="E9" s="172" t="s">
        <v>255</v>
      </c>
      <c r="F9" s="173">
        <f>+C9+5</f>
        <v>43666</v>
      </c>
      <c r="G9" s="168"/>
      <c r="H9" s="171" t="s">
        <v>257</v>
      </c>
    </row>
    <row r="10" spans="1:8" x14ac:dyDescent="0.2">
      <c r="A10" s="167">
        <f>+A8+1</f>
        <v>3</v>
      </c>
      <c r="B10" s="168">
        <v>0</v>
      </c>
      <c r="C10" s="294">
        <f>+F9+2</f>
        <v>43668</v>
      </c>
      <c r="D10" s="295"/>
      <c r="E10" s="172" t="s">
        <v>255</v>
      </c>
      <c r="F10" s="173">
        <f>+C10+5</f>
        <v>43673</v>
      </c>
      <c r="G10" s="168" t="s">
        <v>258</v>
      </c>
      <c r="H10" s="171" t="s">
        <v>259</v>
      </c>
    </row>
    <row r="11" spans="1:8" ht="39" x14ac:dyDescent="0.2">
      <c r="A11" s="167">
        <f>+A8+1</f>
        <v>3</v>
      </c>
      <c r="B11" s="168">
        <v>0</v>
      </c>
      <c r="C11" s="294">
        <f>+F10+2</f>
        <v>43675</v>
      </c>
      <c r="D11" s="295"/>
      <c r="E11" s="174" t="s">
        <v>255</v>
      </c>
      <c r="F11" s="173">
        <f>+C11+5</f>
        <v>43680</v>
      </c>
      <c r="G11" s="168" t="s">
        <v>260</v>
      </c>
      <c r="H11" s="171" t="s">
        <v>261</v>
      </c>
    </row>
    <row r="12" spans="1:8" x14ac:dyDescent="0.2">
      <c r="A12" s="167">
        <f>+A11+1</f>
        <v>4</v>
      </c>
      <c r="B12" s="168">
        <v>0</v>
      </c>
      <c r="C12" s="294">
        <f>+F11+2</f>
        <v>43682</v>
      </c>
      <c r="D12" s="295"/>
      <c r="E12" s="172" t="s">
        <v>255</v>
      </c>
      <c r="F12" s="173">
        <f>+C12+5</f>
        <v>43687</v>
      </c>
      <c r="G12" s="175" t="s">
        <v>262</v>
      </c>
      <c r="H12" s="176" t="s">
        <v>263</v>
      </c>
    </row>
    <row r="13" spans="1:8" x14ac:dyDescent="0.2">
      <c r="A13" s="167">
        <f t="shared" ref="A13:A32" si="0">+A12+1</f>
        <v>5</v>
      </c>
      <c r="B13" s="177" t="s">
        <v>190</v>
      </c>
      <c r="C13" s="294">
        <f t="shared" ref="C13:C31" si="1">+F12+2</f>
        <v>43689</v>
      </c>
      <c r="D13" s="295"/>
      <c r="E13" s="174" t="s">
        <v>255</v>
      </c>
      <c r="F13" s="173">
        <f t="shared" ref="F13:F32" si="2">+C13+5</f>
        <v>43694</v>
      </c>
      <c r="G13" s="177" t="s">
        <v>253</v>
      </c>
      <c r="H13" s="176" t="s">
        <v>264</v>
      </c>
    </row>
    <row r="14" spans="1:8" x14ac:dyDescent="0.2">
      <c r="A14" s="167">
        <f t="shared" si="0"/>
        <v>6</v>
      </c>
      <c r="B14" s="168" t="s">
        <v>265</v>
      </c>
      <c r="C14" s="294">
        <f t="shared" si="1"/>
        <v>43696</v>
      </c>
      <c r="D14" s="295"/>
      <c r="E14" s="172" t="s">
        <v>255</v>
      </c>
      <c r="F14" s="173">
        <f t="shared" si="2"/>
        <v>43701</v>
      </c>
      <c r="G14" s="177" t="s">
        <v>253</v>
      </c>
      <c r="H14" s="178"/>
    </row>
    <row r="15" spans="1:8" x14ac:dyDescent="0.2">
      <c r="A15" s="167">
        <f t="shared" si="0"/>
        <v>7</v>
      </c>
      <c r="B15" s="175" t="s">
        <v>266</v>
      </c>
      <c r="C15" s="298">
        <f t="shared" si="1"/>
        <v>43703</v>
      </c>
      <c r="D15" s="299"/>
      <c r="E15" s="179" t="s">
        <v>255</v>
      </c>
      <c r="F15" s="180">
        <f t="shared" si="2"/>
        <v>43708</v>
      </c>
      <c r="G15" s="177" t="s">
        <v>253</v>
      </c>
      <c r="H15" s="181"/>
    </row>
    <row r="16" spans="1:8" x14ac:dyDescent="0.2">
      <c r="A16" s="167">
        <f t="shared" si="0"/>
        <v>8</v>
      </c>
      <c r="B16" s="168" t="s">
        <v>267</v>
      </c>
      <c r="C16" s="294">
        <f t="shared" si="1"/>
        <v>43710</v>
      </c>
      <c r="D16" s="295"/>
      <c r="E16" s="172" t="s">
        <v>255</v>
      </c>
      <c r="F16" s="173">
        <f t="shared" si="2"/>
        <v>43715</v>
      </c>
      <c r="G16" s="175" t="s">
        <v>253</v>
      </c>
      <c r="H16" s="182"/>
    </row>
    <row r="17" spans="1:8" x14ac:dyDescent="0.2">
      <c r="A17" s="167">
        <f t="shared" si="0"/>
        <v>9</v>
      </c>
      <c r="B17" s="175" t="s">
        <v>268</v>
      </c>
      <c r="C17" s="294">
        <f t="shared" si="1"/>
        <v>43717</v>
      </c>
      <c r="D17" s="295"/>
      <c r="E17" s="174" t="s">
        <v>255</v>
      </c>
      <c r="F17" s="173">
        <f t="shared" si="2"/>
        <v>43722</v>
      </c>
      <c r="G17" s="175" t="s">
        <v>253</v>
      </c>
      <c r="H17" s="182"/>
    </row>
    <row r="18" spans="1:8" x14ac:dyDescent="0.2">
      <c r="A18" s="167">
        <f t="shared" si="0"/>
        <v>10</v>
      </c>
      <c r="B18" s="168" t="s">
        <v>269</v>
      </c>
      <c r="C18" s="294">
        <f t="shared" si="1"/>
        <v>43724</v>
      </c>
      <c r="D18" s="295"/>
      <c r="E18" s="172" t="s">
        <v>255</v>
      </c>
      <c r="F18" s="173">
        <f t="shared" si="2"/>
        <v>43729</v>
      </c>
      <c r="G18" s="175" t="s">
        <v>253</v>
      </c>
      <c r="H18" s="183"/>
    </row>
    <row r="19" spans="1:8" x14ac:dyDescent="0.2">
      <c r="A19" s="167">
        <f t="shared" si="0"/>
        <v>11</v>
      </c>
      <c r="B19" s="175" t="s">
        <v>270</v>
      </c>
      <c r="C19" s="294">
        <f t="shared" si="1"/>
        <v>43731</v>
      </c>
      <c r="D19" s="295"/>
      <c r="E19" s="174" t="s">
        <v>255</v>
      </c>
      <c r="F19" s="173">
        <f t="shared" si="2"/>
        <v>43736</v>
      </c>
      <c r="G19" s="175" t="s">
        <v>253</v>
      </c>
      <c r="H19" s="182"/>
    </row>
    <row r="20" spans="1:8" x14ac:dyDescent="0.2">
      <c r="A20" s="167">
        <f t="shared" si="0"/>
        <v>12</v>
      </c>
      <c r="B20" s="168" t="s">
        <v>271</v>
      </c>
      <c r="C20" s="294">
        <f t="shared" si="1"/>
        <v>43738</v>
      </c>
      <c r="D20" s="295"/>
      <c r="E20" s="172" t="s">
        <v>255</v>
      </c>
      <c r="F20" s="173">
        <f t="shared" si="2"/>
        <v>43743</v>
      </c>
      <c r="G20" s="175" t="s">
        <v>272</v>
      </c>
      <c r="H20" s="184"/>
    </row>
    <row r="21" spans="1:8" x14ac:dyDescent="0.2">
      <c r="A21" s="167">
        <f t="shared" si="0"/>
        <v>13</v>
      </c>
      <c r="B21" s="175" t="s">
        <v>273</v>
      </c>
      <c r="C21" s="294">
        <f t="shared" si="1"/>
        <v>43745</v>
      </c>
      <c r="D21" s="295"/>
      <c r="E21" s="174" t="s">
        <v>255</v>
      </c>
      <c r="F21" s="173">
        <f t="shared" si="2"/>
        <v>43750</v>
      </c>
      <c r="G21" s="175" t="s">
        <v>272</v>
      </c>
      <c r="H21" s="182"/>
    </row>
    <row r="22" spans="1:8" x14ac:dyDescent="0.2">
      <c r="A22" s="167">
        <f t="shared" si="0"/>
        <v>14</v>
      </c>
      <c r="B22" s="168" t="s">
        <v>274</v>
      </c>
      <c r="C22" s="294">
        <f t="shared" si="1"/>
        <v>43752</v>
      </c>
      <c r="D22" s="295"/>
      <c r="E22" s="172" t="s">
        <v>255</v>
      </c>
      <c r="F22" s="173">
        <f t="shared" si="2"/>
        <v>43757</v>
      </c>
      <c r="G22" s="175" t="s">
        <v>253</v>
      </c>
      <c r="H22" s="182"/>
    </row>
    <row r="23" spans="1:8" x14ac:dyDescent="0.2">
      <c r="A23" s="167">
        <f t="shared" si="0"/>
        <v>15</v>
      </c>
      <c r="B23" s="175" t="s">
        <v>275</v>
      </c>
      <c r="C23" s="294">
        <f t="shared" si="1"/>
        <v>43759</v>
      </c>
      <c r="D23" s="295"/>
      <c r="E23" s="174" t="s">
        <v>255</v>
      </c>
      <c r="F23" s="173">
        <f t="shared" si="2"/>
        <v>43764</v>
      </c>
      <c r="G23" s="175" t="s">
        <v>253</v>
      </c>
      <c r="H23" s="182"/>
    </row>
    <row r="24" spans="1:8" x14ac:dyDescent="0.2">
      <c r="A24" s="167">
        <f t="shared" si="0"/>
        <v>16</v>
      </c>
      <c r="B24" s="185" t="s">
        <v>276</v>
      </c>
      <c r="C24" s="298">
        <f t="shared" si="1"/>
        <v>43766</v>
      </c>
      <c r="D24" s="299"/>
      <c r="E24" s="186" t="s">
        <v>255</v>
      </c>
      <c r="F24" s="180">
        <f t="shared" si="2"/>
        <v>43771</v>
      </c>
      <c r="G24" s="175" t="s">
        <v>253</v>
      </c>
      <c r="H24" s="187"/>
    </row>
    <row r="25" spans="1:8" x14ac:dyDescent="0.2">
      <c r="A25" s="167">
        <f t="shared" si="0"/>
        <v>17</v>
      </c>
      <c r="B25" s="185" t="s">
        <v>277</v>
      </c>
      <c r="C25" s="294">
        <f t="shared" si="1"/>
        <v>43773</v>
      </c>
      <c r="D25" s="295"/>
      <c r="E25" s="174" t="s">
        <v>255</v>
      </c>
      <c r="F25" s="173">
        <f t="shared" si="2"/>
        <v>43778</v>
      </c>
      <c r="G25" s="175" t="s">
        <v>253</v>
      </c>
      <c r="H25" s="182" t="s">
        <v>278</v>
      </c>
    </row>
    <row r="26" spans="1:8" x14ac:dyDescent="0.2">
      <c r="A26" s="167">
        <f t="shared" si="0"/>
        <v>18</v>
      </c>
      <c r="B26" s="168" t="s">
        <v>279</v>
      </c>
      <c r="C26" s="294">
        <f t="shared" si="1"/>
        <v>43780</v>
      </c>
      <c r="D26" s="295"/>
      <c r="E26" s="172" t="s">
        <v>255</v>
      </c>
      <c r="F26" s="173">
        <f t="shared" si="2"/>
        <v>43785</v>
      </c>
      <c r="G26" s="175" t="s">
        <v>253</v>
      </c>
      <c r="H26" s="182"/>
    </row>
    <row r="27" spans="1:8" x14ac:dyDescent="0.2">
      <c r="A27" s="167">
        <f t="shared" si="0"/>
        <v>19</v>
      </c>
      <c r="B27" s="175" t="s">
        <v>280</v>
      </c>
      <c r="C27" s="294">
        <f t="shared" si="1"/>
        <v>43787</v>
      </c>
      <c r="D27" s="295"/>
      <c r="E27" s="174" t="s">
        <v>255</v>
      </c>
      <c r="F27" s="173">
        <f t="shared" si="2"/>
        <v>43792</v>
      </c>
      <c r="G27" s="175" t="s">
        <v>253</v>
      </c>
      <c r="H27" s="182"/>
    </row>
    <row r="28" spans="1:8" x14ac:dyDescent="0.2">
      <c r="A28" s="167">
        <f t="shared" si="0"/>
        <v>20</v>
      </c>
      <c r="B28" s="168" t="s">
        <v>281</v>
      </c>
      <c r="C28" s="294">
        <f t="shared" si="1"/>
        <v>43794</v>
      </c>
      <c r="D28" s="295"/>
      <c r="E28" s="172" t="s">
        <v>255</v>
      </c>
      <c r="F28" s="173">
        <f t="shared" si="2"/>
        <v>43799</v>
      </c>
      <c r="G28" s="175" t="s">
        <v>253</v>
      </c>
      <c r="H28" s="182"/>
    </row>
    <row r="29" spans="1:8" x14ac:dyDescent="0.2">
      <c r="A29" s="167">
        <f t="shared" si="0"/>
        <v>21</v>
      </c>
      <c r="B29" s="175" t="s">
        <v>282</v>
      </c>
      <c r="C29" s="294">
        <f t="shared" si="1"/>
        <v>43801</v>
      </c>
      <c r="D29" s="295"/>
      <c r="E29" s="174" t="s">
        <v>255</v>
      </c>
      <c r="F29" s="173">
        <f t="shared" si="2"/>
        <v>43806</v>
      </c>
      <c r="G29" s="175" t="s">
        <v>283</v>
      </c>
      <c r="H29" s="182" t="s">
        <v>284</v>
      </c>
    </row>
    <row r="30" spans="1:8" x14ac:dyDescent="0.2">
      <c r="A30" s="167">
        <f t="shared" si="0"/>
        <v>22</v>
      </c>
      <c r="B30" s="168" t="s">
        <v>285</v>
      </c>
      <c r="C30" s="294">
        <f t="shared" si="1"/>
        <v>43808</v>
      </c>
      <c r="D30" s="295"/>
      <c r="E30" s="172" t="s">
        <v>255</v>
      </c>
      <c r="F30" s="173">
        <f t="shared" si="2"/>
        <v>43813</v>
      </c>
      <c r="G30" s="175" t="s">
        <v>286</v>
      </c>
      <c r="H30" s="182" t="s">
        <v>287</v>
      </c>
    </row>
    <row r="31" spans="1:8" x14ac:dyDescent="0.2">
      <c r="A31" s="167">
        <f t="shared" si="0"/>
        <v>23</v>
      </c>
      <c r="B31" s="188" t="s">
        <v>288</v>
      </c>
      <c r="C31" s="294">
        <f t="shared" si="1"/>
        <v>43815</v>
      </c>
      <c r="D31" s="295"/>
      <c r="E31" s="172" t="s">
        <v>255</v>
      </c>
      <c r="F31" s="173">
        <f t="shared" si="2"/>
        <v>43820</v>
      </c>
      <c r="G31" s="175" t="s">
        <v>286</v>
      </c>
      <c r="H31" s="189"/>
    </row>
    <row r="32" spans="1:8" ht="16.5" customHeight="1" thickBot="1" x14ac:dyDescent="0.25">
      <c r="A32" s="190">
        <f t="shared" si="0"/>
        <v>24</v>
      </c>
      <c r="B32" s="191" t="s">
        <v>288</v>
      </c>
      <c r="C32" s="296">
        <f>+F31+2</f>
        <v>43822</v>
      </c>
      <c r="D32" s="297"/>
      <c r="E32" s="192" t="s">
        <v>255</v>
      </c>
      <c r="F32" s="193">
        <f t="shared" si="2"/>
        <v>43827</v>
      </c>
      <c r="G32" s="191"/>
      <c r="H32" s="194" t="s">
        <v>289</v>
      </c>
    </row>
    <row r="33" spans="1:8" x14ac:dyDescent="0.2">
      <c r="A33" s="174"/>
      <c r="B33" s="195"/>
      <c r="C33" s="196"/>
      <c r="D33" s="196"/>
      <c r="E33" s="195"/>
      <c r="F33" s="196"/>
      <c r="G33" s="195"/>
      <c r="H33" s="197"/>
    </row>
    <row r="34" spans="1:8" x14ac:dyDescent="0.2">
      <c r="A34" s="289" t="s">
        <v>249</v>
      </c>
      <c r="B34" s="289"/>
      <c r="C34" s="7" t="s">
        <v>135</v>
      </c>
      <c r="G34" s="290" t="s">
        <v>290</v>
      </c>
      <c r="H34" s="290"/>
    </row>
    <row r="35" spans="1:8" x14ac:dyDescent="0.2">
      <c r="A35" s="198">
        <v>1</v>
      </c>
      <c r="B35" s="197" t="s">
        <v>260</v>
      </c>
      <c r="C35" s="199" t="s">
        <v>135</v>
      </c>
      <c r="D35" s="198" t="s">
        <v>291</v>
      </c>
      <c r="G35" s="291" t="s">
        <v>292</v>
      </c>
      <c r="H35" s="291"/>
    </row>
    <row r="36" spans="1:8" x14ac:dyDescent="0.2">
      <c r="A36" s="198">
        <v>2</v>
      </c>
      <c r="B36" s="198" t="s">
        <v>262</v>
      </c>
      <c r="C36" s="200" t="s">
        <v>135</v>
      </c>
      <c r="D36" s="198" t="s">
        <v>293</v>
      </c>
      <c r="E36" s="198"/>
      <c r="F36" s="198"/>
      <c r="G36" s="292" t="s">
        <v>294</v>
      </c>
      <c r="H36" s="292"/>
    </row>
    <row r="37" spans="1:8" x14ac:dyDescent="0.2">
      <c r="A37" s="198">
        <v>3</v>
      </c>
      <c r="B37" s="198" t="s">
        <v>253</v>
      </c>
      <c r="C37" s="200" t="s">
        <v>135</v>
      </c>
      <c r="D37" s="198" t="s">
        <v>295</v>
      </c>
      <c r="E37" s="198"/>
      <c r="F37" s="198"/>
    </row>
    <row r="38" spans="1:8" x14ac:dyDescent="0.2">
      <c r="A38" s="198">
        <v>4</v>
      </c>
      <c r="B38" s="198" t="s">
        <v>272</v>
      </c>
      <c r="C38" s="200" t="s">
        <v>135</v>
      </c>
      <c r="D38" s="197" t="s">
        <v>296</v>
      </c>
      <c r="E38" s="198"/>
      <c r="F38" s="198"/>
    </row>
    <row r="39" spans="1:8" x14ac:dyDescent="0.2">
      <c r="A39" s="198">
        <v>5</v>
      </c>
      <c r="B39" s="198" t="s">
        <v>286</v>
      </c>
      <c r="C39" s="200" t="s">
        <v>135</v>
      </c>
      <c r="D39" s="197" t="s">
        <v>297</v>
      </c>
      <c r="E39" s="197"/>
      <c r="F39" s="197"/>
    </row>
    <row r="40" spans="1:8" x14ac:dyDescent="0.2">
      <c r="A40" s="198">
        <v>6</v>
      </c>
      <c r="B40" s="198" t="s">
        <v>298</v>
      </c>
      <c r="C40" s="200" t="s">
        <v>135</v>
      </c>
      <c r="D40" s="198" t="s">
        <v>299</v>
      </c>
      <c r="E40" s="197"/>
      <c r="F40" s="197"/>
      <c r="G40" s="293" t="s">
        <v>300</v>
      </c>
      <c r="H40" s="293"/>
    </row>
    <row r="41" spans="1:8" x14ac:dyDescent="0.2">
      <c r="A41" s="198"/>
      <c r="E41" s="198"/>
      <c r="F41" s="197"/>
    </row>
    <row r="42" spans="1:8" x14ac:dyDescent="0.2">
      <c r="A42" s="198"/>
      <c r="F42" s="198"/>
      <c r="G42" s="198"/>
      <c r="H42" s="198"/>
    </row>
  </sheetData>
  <mergeCells count="35">
    <mergeCell ref="C8:D8"/>
    <mergeCell ref="A1:H1"/>
    <mergeCell ref="A2:H2"/>
    <mergeCell ref="A3:H3"/>
    <mergeCell ref="A4:H4"/>
    <mergeCell ref="C6:F6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4:B34"/>
    <mergeCell ref="G34:H34"/>
    <mergeCell ref="G35:H35"/>
    <mergeCell ref="G36:H36"/>
    <mergeCell ref="G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KUPER</vt:lpstr>
      <vt:lpstr>GROUP</vt:lpstr>
      <vt:lpstr>SHIFT</vt:lpstr>
      <vt:lpstr>JAM KULIAH</vt:lpstr>
      <vt:lpstr>KALENDER</vt:lpstr>
      <vt:lpstr>GROUP!Print_Area</vt:lpstr>
      <vt:lpstr>KUPER!Print_Area</vt:lpstr>
      <vt:lpstr>KUPER!Print_Titles</vt:lpstr>
    </vt:vector>
  </TitlesOfParts>
  <Company>SPB_STPBI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Akademik</dc:creator>
  <cp:lastModifiedBy>Microsoft Office User</cp:lastModifiedBy>
  <cp:lastPrinted>2018-08-04T02:12:25Z</cp:lastPrinted>
  <dcterms:created xsi:type="dcterms:W3CDTF">2014-08-05T05:20:40Z</dcterms:created>
  <dcterms:modified xsi:type="dcterms:W3CDTF">2019-07-31T05:47:33Z</dcterms:modified>
</cp:coreProperties>
</file>